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rea\Desktop\ıso yeni\"/>
    </mc:Choice>
  </mc:AlternateContent>
  <bookViews>
    <workbookView xWindow="0" yWindow="60" windowWidth="19440" windowHeight="9150"/>
  </bookViews>
  <sheets>
    <sheet name="KRED" sheetId="1" r:id="rId1"/>
  </sheets>
  <definedNames>
    <definedName name="_xlnm.Print_Area" localSheetId="0">KRED!$A$1:$P$51</definedName>
    <definedName name="_xlnm.Print_Titles" localSheetId="0">KRED!$6:$6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79" i="1" l="1"/>
  <c r="H78" i="1"/>
  <c r="I78" i="1" s="1"/>
  <c r="H77" i="1"/>
  <c r="I77" i="1" s="1"/>
  <c r="H76" i="1"/>
  <c r="I76" i="1" s="1"/>
  <c r="H75" i="1"/>
  <c r="I75" i="1" s="1"/>
  <c r="H74" i="1"/>
  <c r="I74" i="1" s="1"/>
  <c r="H73" i="1"/>
  <c r="I73" i="1" s="1"/>
  <c r="H72" i="1"/>
  <c r="I72" i="1" s="1"/>
  <c r="H71" i="1"/>
  <c r="I71" i="1" s="1"/>
  <c r="H70" i="1"/>
  <c r="I70" i="1" s="1"/>
  <c r="H69" i="1"/>
  <c r="I69" i="1" s="1"/>
  <c r="H68" i="1"/>
  <c r="I68" i="1" s="1"/>
  <c r="H67" i="1"/>
  <c r="H66" i="1"/>
  <c r="H65" i="1"/>
  <c r="I65" i="1" s="1"/>
  <c r="H64" i="1"/>
  <c r="I64" i="1" s="1"/>
  <c r="H63" i="1"/>
  <c r="H62" i="1"/>
  <c r="I62" i="1" s="1"/>
  <c r="H61" i="1"/>
  <c r="I61" i="1" s="1"/>
  <c r="H60" i="1"/>
  <c r="I60" i="1" s="1"/>
  <c r="I59" i="1"/>
  <c r="H59" i="1"/>
  <c r="H58" i="1"/>
  <c r="I58" i="1" s="1"/>
  <c r="H57" i="1"/>
  <c r="I57" i="1" s="1"/>
  <c r="H56" i="1"/>
  <c r="I56" i="1" s="1"/>
  <c r="I55" i="1"/>
  <c r="H55" i="1"/>
  <c r="H54" i="1"/>
  <c r="I54" i="1" s="1"/>
  <c r="H53" i="1"/>
  <c r="I53" i="1" s="1"/>
  <c r="H52" i="1"/>
  <c r="I52" i="1" s="1"/>
  <c r="I51" i="1"/>
  <c r="H51" i="1"/>
  <c r="H50" i="1"/>
  <c r="I50" i="1" s="1"/>
  <c r="H49" i="1"/>
  <c r="H48" i="1"/>
  <c r="I48" i="1" s="1"/>
  <c r="H47" i="1"/>
  <c r="I47" i="1" s="1"/>
  <c r="H46" i="1"/>
  <c r="I46" i="1" s="1"/>
  <c r="H44" i="1"/>
  <c r="I44" i="1" s="1"/>
  <c r="H43" i="1"/>
  <c r="I43" i="1" s="1"/>
  <c r="H42" i="1"/>
  <c r="I42" i="1" s="1"/>
  <c r="H41" i="1"/>
  <c r="I41" i="1" s="1"/>
  <c r="H40" i="1"/>
  <c r="I40" i="1" s="1"/>
  <c r="H39" i="1"/>
  <c r="I39" i="1" s="1"/>
  <c r="H38" i="1"/>
  <c r="I38" i="1" s="1"/>
  <c r="H37" i="1"/>
  <c r="I37" i="1" s="1"/>
  <c r="H36" i="1"/>
  <c r="I36" i="1" s="1"/>
  <c r="H35" i="1"/>
  <c r="I35" i="1" s="1"/>
  <c r="H34" i="1"/>
  <c r="I34" i="1" s="1"/>
  <c r="H33" i="1"/>
  <c r="I33" i="1" s="1"/>
  <c r="H32" i="1"/>
  <c r="I32" i="1" s="1"/>
  <c r="H31" i="1"/>
  <c r="I31" i="1" s="1"/>
  <c r="H30" i="1"/>
  <c r="I30" i="1" s="1"/>
  <c r="H29" i="1"/>
  <c r="I29" i="1" s="1"/>
  <c r="H28" i="1"/>
  <c r="I28" i="1" s="1"/>
  <c r="H27" i="1"/>
  <c r="I27" i="1" s="1"/>
  <c r="H26" i="1"/>
  <c r="I26" i="1" s="1"/>
  <c r="H25" i="1"/>
  <c r="I25" i="1" s="1"/>
  <c r="H24" i="1"/>
  <c r="I24" i="1" s="1"/>
  <c r="H23" i="1"/>
  <c r="I23" i="1" s="1"/>
  <c r="H22" i="1"/>
  <c r="I22" i="1" s="1"/>
  <c r="H21" i="1"/>
  <c r="I21" i="1" s="1"/>
  <c r="H20" i="1"/>
  <c r="I20" i="1" s="1"/>
  <c r="H19" i="1"/>
  <c r="I19" i="1" s="1"/>
  <c r="H18" i="1"/>
  <c r="I18" i="1" s="1"/>
  <c r="H17" i="1"/>
  <c r="I17" i="1" s="1"/>
  <c r="H16" i="1"/>
  <c r="I16" i="1" s="1"/>
  <c r="H15" i="1"/>
  <c r="I15" i="1" s="1"/>
  <c r="H14" i="1"/>
  <c r="I14" i="1" s="1"/>
  <c r="H13" i="1"/>
  <c r="I13" i="1" s="1"/>
  <c r="H12" i="1"/>
  <c r="I12" i="1" s="1"/>
  <c r="H11" i="1"/>
  <c r="I11" i="1" s="1"/>
  <c r="H10" i="1"/>
  <c r="I10" i="1" s="1"/>
  <c r="H9" i="1"/>
  <c r="I9" i="1" s="1"/>
  <c r="H8" i="1"/>
  <c r="I8" i="1" s="1"/>
  <c r="P12" i="1" l="1"/>
</calcChain>
</file>

<file path=xl/sharedStrings.xml><?xml version="1.0" encoding="utf-8"?>
<sst xmlns="http://schemas.openxmlformats.org/spreadsheetml/2006/main" count="271" uniqueCount="92">
  <si>
    <t xml:space="preserve"> </t>
  </si>
  <si>
    <t>H.6.1-D.01</t>
  </si>
  <si>
    <t>Sıra No</t>
  </si>
  <si>
    <t>Faaliyet/Süreç</t>
  </si>
  <si>
    <t>Risk</t>
  </si>
  <si>
    <t>İlgili Taraf</t>
  </si>
  <si>
    <t>Olası Sonuç</t>
  </si>
  <si>
    <t>Mevcut</t>
  </si>
  <si>
    <t>Kontrol/Önleme Uuygulamaları</t>
  </si>
  <si>
    <t>Önlem Alınmasından Sorumlu</t>
  </si>
  <si>
    <t>Termin</t>
  </si>
  <si>
    <t>Güncellenen</t>
  </si>
  <si>
    <t>Olasılık</t>
  </si>
  <si>
    <t>Etki</t>
  </si>
  <si>
    <t>Risk Değerleri</t>
  </si>
  <si>
    <t>Risk Grubu</t>
  </si>
  <si>
    <t>Risk Değeri</t>
  </si>
  <si>
    <t>Doküman Kodu ve No</t>
  </si>
  <si>
    <t>Yayın Tarihi</t>
  </si>
  <si>
    <t>Revizyon Tarihi/No</t>
  </si>
  <si>
    <t>Personel Dairesi Başkanlığı Genel  Risk Değerlendirmesi</t>
  </si>
  <si>
    <t>1. Akademik faaliyetler</t>
  </si>
  <si>
    <t>a. Atama</t>
  </si>
  <si>
    <t>Hatalı veya eksik iş ve işlem yapmak</t>
  </si>
  <si>
    <t>Üniversitenin ilgili birimleri, ilgili personel, ilgili akademisyen</t>
  </si>
  <si>
    <t>İlgili bütün personelin cezai müeyyide ile karşı karşıya kalması</t>
  </si>
  <si>
    <t>Yanlış beyan yapılması</t>
  </si>
  <si>
    <t>Düzenlenmiş sahte evrak verilmesi</t>
  </si>
  <si>
    <t>Atamadan önceki işlemlerin eksik yapılmış olması</t>
  </si>
  <si>
    <t>b. Kadro</t>
  </si>
  <si>
    <t>Bir önce geldiği kurumdan yanlış bilgilerin gönderilmesi</t>
  </si>
  <si>
    <t>c. Görevlendirme/Görev süresi uzatımı</t>
  </si>
  <si>
    <t>Görevlendirmenin zamanında yapılmaması</t>
  </si>
  <si>
    <t>Yapılan görevlendirmenin mevzuata uygun olmaması</t>
  </si>
  <si>
    <t>d. Yabancı uyruklu akademisyenlerin iş ve işlemleri</t>
  </si>
  <si>
    <t>Verilen belgelerin sahte veya yanıltıcı olması</t>
  </si>
  <si>
    <t>Verilerin YÖKSİS sistemine eksik girilmesi</t>
  </si>
  <si>
    <t>Yabancı uyruklu akademisyenlerin iş ve işlemlerin uzaması nedeniyle hak kaybı</t>
  </si>
  <si>
    <t>e. YÖKSİS ve sisteme bilgi girişi ve güncellenmesi</t>
  </si>
  <si>
    <t>YÖKSİS sistemindeki personel bilgilerinin güncel tutulmaması</t>
  </si>
  <si>
    <t>Akademisyenlerin iş ve işlemlerin uzaması nedeniyle hak kaybı</t>
  </si>
  <si>
    <t>f. Otomasyon programı</t>
  </si>
  <si>
    <t>Verilerin otomasyon sistemine eksik girilmesi</t>
  </si>
  <si>
    <t>Otomasyon sisteminin verimli çalışmaması</t>
  </si>
  <si>
    <t>g. E-Bütçe ve E-Uygulama</t>
  </si>
  <si>
    <t>E-Bütçe ve E-Uygulama İşlemlerinin zamanında yapılmaması</t>
  </si>
  <si>
    <t>E-Bütçe ve E-Uygulama sistemleri bağlamında karşı taraftan muhatap bulunamaması</t>
  </si>
  <si>
    <t>h. İlanlar</t>
  </si>
  <si>
    <t>Taleplerin eksik gelmesi</t>
  </si>
  <si>
    <t>İlan edilecek kadroların ihtiyaç analizlerinin doğru olarak yapılmamış olması</t>
  </si>
  <si>
    <t>i. Özlük işlemleri</t>
  </si>
  <si>
    <t>Terfi ilemlerinin zamanında yapılmaması</t>
  </si>
  <si>
    <t>Askerlik iş ve işlemlerinin zamanında yapılamaması</t>
  </si>
  <si>
    <t>Hatalı veya eksik iş ve işlemlerden dolayı kişilerin hak kaybı</t>
  </si>
  <si>
    <t>İptal ve ihdas işlemlerinin zamanında yapılmamasından dolayı hak kayıpları</t>
  </si>
  <si>
    <t>j. Emekli işlemleri</t>
  </si>
  <si>
    <t>HİTAP işlemlerinin eksik yapılması nedeniyle kişilerin hak kaybına uğraması</t>
  </si>
  <si>
    <t>Emeklilik işlemlerinin zamanında yapılamaması</t>
  </si>
  <si>
    <t>k. 1416 sayılı kanun kapsamındaki iş ve işlemler</t>
  </si>
  <si>
    <t>Üniversitede yeterli kadro olmaması</t>
  </si>
  <si>
    <t>Hizmet birleştirmelerinin eksik veya zamanında yapılmaması</t>
  </si>
  <si>
    <t>Mecburi hizmet sürelerinin tamamlanmaması</t>
  </si>
  <si>
    <t>2. İdari faaliyetler</t>
  </si>
  <si>
    <t>Üniversitenin ilgili birimleri, ilgili personel</t>
  </si>
  <si>
    <t>ORTA RİSK</t>
  </si>
  <si>
    <t>c. Görevlendirme</t>
  </si>
  <si>
    <t>d. Tahakkuk</t>
  </si>
  <si>
    <t>Emekli Keseneklerinin,işe başlama ve çıkış bildirimlerinin zamanında yapılmaması</t>
  </si>
  <si>
    <t>Hak kaybı</t>
  </si>
  <si>
    <t>Tahakkuk ve personele ait gizli 
bilgilerin ifşa edilmesi.</t>
  </si>
  <si>
    <t>Adli ve idari soruşturma</t>
  </si>
  <si>
    <t>e. E-Bütçe ve E-Uygulama</t>
  </si>
  <si>
    <t xml:space="preserve">f. Sözleşmeli personel alım işlemleri </t>
  </si>
  <si>
    <t>g. Sürekli işçi alım işlemleri</t>
  </si>
  <si>
    <t xml:space="preserve">h. Hizmet içi eğitim faaliyetleri </t>
  </si>
  <si>
    <t>İhtiyaç Duyulan Eğitim Konusunda, Konusunda 
Uzman/Bilgili Personelin Bulunmaması</t>
  </si>
  <si>
    <t>İlgili konularda eğitimlerin verilememesi</t>
  </si>
  <si>
    <t>İlan edilen eğitim takvimine uyulamaması</t>
  </si>
  <si>
    <t>yeterli katılımın sağlanamaması</t>
  </si>
  <si>
    <t>i. Otomasyon programı</t>
  </si>
  <si>
    <t>k. Özlük işlemleri</t>
  </si>
  <si>
    <t>l. Taşınır işlemleri</t>
  </si>
  <si>
    <t>Satın alma, bağış, yardım veya devir şeklinde 
ambara giren taşınırların giriş kaydına esas teşkil eden taşınır işlem fişinin düzenlenmemesi ya da eksik ve hatalı düzenlenmesi riski</t>
  </si>
  <si>
    <t>Taşınır işlem fişinin Daire Başkanlığımızda 
ve Strateji Geliştirme ve Daire Başkanlığında 
tutulan kayıtların uyumsuzluk göstermesi</t>
  </si>
  <si>
    <t>Dayanıklı taşınırların personele zimmet fişi düzenlenmeden verilmesi</t>
  </si>
  <si>
    <t>Kamu zararı oluşması</t>
  </si>
  <si>
    <t>İşlemi yapan personelin iş ve işlemleri mevzuata uygunluğunu kontrol etmeli.</t>
  </si>
  <si>
    <t>Gerekli kontrol makanizmasının olması</t>
  </si>
  <si>
    <t>Gerekli kontrol makanizmasının olması.</t>
  </si>
  <si>
    <t>İlgili mevzuat hakkında yeterli bilgiye sahip olmak.</t>
  </si>
  <si>
    <t>Özlük dosyasının kontrol edilmesi</t>
  </si>
  <si>
    <t>YÜKSEK RİSK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</si>
</sst>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name val="Arial Tur"/>
      <charset val="162"/>
    </font>
    <font>
      <sz val="10"/>
      <name val="Arial"/>
      <family val="2"/>
      <charset val="162"/>
    </font>
    <font>
      <sz val="12"/>
      <name val="Times New Roman"/>
      <family val="1"/>
      <charset val="162"/>
    </font>
    <font>
      <b/>
      <sz val="12"/>
      <name val="Times New Roman"/>
      <family val="1"/>
      <charset val="162"/>
    </font>
    <font>
      <sz val="12"/>
      <color indexed="8"/>
      <name val="Times New Roman"/>
      <family val="1"/>
      <charset val="162"/>
    </font>
    <font>
      <sz val="12"/>
      <color theme="1"/>
      <name val="Times New Roman"/>
      <family val="1"/>
      <charset val="16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64">
    <xf numFmtId="0" fontId="0" fillId="0" borderId="0" xfId="0"/>
    <xf numFmtId="0" fontId="3" fillId="0" borderId="1" xfId="1" applyFont="1" applyFill="1" applyBorder="1" applyAlignment="1" applyProtection="1">
      <alignment horizontal="center" vertical="center" textRotation="90" wrapText="1"/>
      <protection locked="0"/>
    </xf>
    <xf numFmtId="0" fontId="3" fillId="0" borderId="1" xfId="1" applyFont="1" applyFill="1" applyBorder="1" applyAlignment="1" applyProtection="1">
      <alignment horizontal="center" vertical="center" textRotation="90" wrapText="1"/>
      <protection hidden="1"/>
    </xf>
    <xf numFmtId="0" fontId="3" fillId="0" borderId="1" xfId="1" applyFont="1" applyFill="1" applyBorder="1" applyAlignment="1" applyProtection="1">
      <alignment horizontal="center" vertical="center" wrapText="1"/>
      <protection hidden="1"/>
    </xf>
    <xf numFmtId="0" fontId="3" fillId="0" borderId="1" xfId="1" applyFont="1" applyFill="1" applyBorder="1" applyAlignment="1" applyProtection="1">
      <alignment horizontal="center" textRotation="90" shrinkToFit="1"/>
      <protection locked="0"/>
    </xf>
    <xf numFmtId="0" fontId="3" fillId="0" borderId="1" xfId="1" applyFont="1" applyFill="1" applyBorder="1" applyAlignment="1" applyProtection="1">
      <alignment horizontal="center" textRotation="90" wrapText="1"/>
      <protection hidden="1"/>
    </xf>
    <xf numFmtId="0" fontId="3" fillId="0" borderId="14" xfId="0" applyFont="1" applyFill="1" applyBorder="1" applyAlignment="1" applyProtection="1">
      <alignment horizontal="left" vertical="center" wrapText="1"/>
      <protection locked="0"/>
    </xf>
    <xf numFmtId="0" fontId="3" fillId="0" borderId="15" xfId="0" applyFont="1" applyFill="1" applyBorder="1" applyAlignment="1" applyProtection="1">
      <alignment horizontal="left" vertical="center" wrapText="1"/>
      <protection locked="0"/>
    </xf>
    <xf numFmtId="0" fontId="3" fillId="0" borderId="0" xfId="0" applyFont="1" applyFill="1" applyBorder="1" applyAlignment="1" applyProtection="1">
      <alignment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2" fillId="0" borderId="0" xfId="1" applyFont="1" applyAlignment="1" applyProtection="1">
      <alignment vertical="center" wrapText="1"/>
      <protection locked="0"/>
    </xf>
    <xf numFmtId="0" fontId="2" fillId="0" borderId="0" xfId="1" applyFont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  <protection hidden="1"/>
    </xf>
    <xf numFmtId="0" fontId="4" fillId="0" borderId="1" xfId="0" applyFont="1" applyBorder="1" applyAlignment="1">
      <alignment horizontal="center" vertical="center"/>
    </xf>
    <xf numFmtId="0" fontId="2" fillId="0" borderId="0" xfId="0" applyFont="1" applyFill="1" applyAlignment="1" applyProtection="1">
      <alignment vertical="center" wrapText="1"/>
      <protection locked="0"/>
    </xf>
    <xf numFmtId="0" fontId="2" fillId="0" borderId="1" xfId="0" applyFont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2" fillId="0" borderId="0" xfId="0" applyFont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 applyProtection="1">
      <alignment horizontal="center" vertical="center" wrapText="1"/>
      <protection hidden="1"/>
    </xf>
    <xf numFmtId="0" fontId="2" fillId="0" borderId="0" xfId="0" applyFont="1" applyBorder="1" applyAlignment="1">
      <alignment horizontal="left" vertical="center" wrapText="1"/>
    </xf>
    <xf numFmtId="0" fontId="3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wrapText="1"/>
    </xf>
    <xf numFmtId="0" fontId="2" fillId="0" borderId="17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17" xfId="0" applyFont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/>
    </xf>
    <xf numFmtId="0" fontId="2" fillId="0" borderId="17" xfId="0" applyFont="1" applyFill="1" applyBorder="1" applyAlignment="1" applyProtection="1">
      <alignment horizontal="center" vertical="center" wrapText="1"/>
      <protection hidden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 applyProtection="1">
      <alignment vertical="center" wrapText="1"/>
      <protection locked="0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>
      <alignment horizontal="justify" vertical="center" wrapText="1"/>
    </xf>
    <xf numFmtId="0" fontId="3" fillId="0" borderId="6" xfId="0" applyFont="1" applyFill="1" applyBorder="1" applyAlignment="1" applyProtection="1">
      <alignment horizontal="center" vertical="center" wrapText="1"/>
      <protection locked="0"/>
    </xf>
    <xf numFmtId="0" fontId="3" fillId="0" borderId="7" xfId="0" applyFont="1" applyFill="1" applyBorder="1" applyAlignment="1" applyProtection="1">
      <alignment horizontal="center" vertical="center" wrapText="1"/>
      <protection locked="0"/>
    </xf>
    <xf numFmtId="0" fontId="3" fillId="0" borderId="10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1" xfId="1" applyFont="1" applyFill="1" applyBorder="1" applyAlignment="1" applyProtection="1">
      <alignment horizontal="center" vertical="center" wrapText="1"/>
      <protection locked="0"/>
    </xf>
    <xf numFmtId="14" fontId="2" fillId="0" borderId="16" xfId="0" applyNumberFormat="1" applyFont="1" applyFill="1" applyBorder="1" applyAlignment="1" applyProtection="1">
      <alignment horizontal="left" vertical="center" wrapText="1"/>
      <protection locked="0"/>
    </xf>
    <xf numFmtId="14" fontId="2" fillId="0" borderId="2" xfId="0" applyNumberFormat="1" applyFont="1" applyFill="1" applyBorder="1" applyAlignment="1" applyProtection="1">
      <alignment horizontal="left" vertical="center" wrapText="1"/>
      <protection locked="0"/>
    </xf>
    <xf numFmtId="14" fontId="2" fillId="0" borderId="12" xfId="0" applyNumberFormat="1" applyFont="1" applyFill="1" applyBorder="1" applyAlignment="1" applyProtection="1">
      <alignment horizontal="left" vertical="center" wrapText="1"/>
      <protection locked="0"/>
    </xf>
    <xf numFmtId="0" fontId="2" fillId="0" borderId="13" xfId="0" applyFont="1" applyFill="1" applyBorder="1" applyAlignment="1" applyProtection="1">
      <alignment vertical="center" wrapText="1"/>
      <protection locked="0"/>
    </xf>
    <xf numFmtId="0" fontId="2" fillId="0" borderId="8" xfId="0" applyFont="1" applyFill="1" applyBorder="1" applyAlignment="1" applyProtection="1">
      <alignment vertical="center" wrapText="1"/>
      <protection locked="0"/>
    </xf>
    <xf numFmtId="0" fontId="2" fillId="0" borderId="9" xfId="0" applyFont="1" applyFill="1" applyBorder="1" applyAlignment="1" applyProtection="1">
      <alignment vertical="center" wrapText="1"/>
      <protection locked="0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1" applyFont="1" applyFill="1" applyBorder="1" applyAlignment="1" applyProtection="1">
      <alignment horizontal="center" vertical="center" wrapText="1" shrinkToFit="1"/>
      <protection locked="0"/>
    </xf>
    <xf numFmtId="0" fontId="3" fillId="0" borderId="8" xfId="1" applyFont="1" applyBorder="1" applyAlignment="1" applyProtection="1">
      <alignment horizontal="center" vertical="center" wrapText="1"/>
      <protection locked="0"/>
    </xf>
    <xf numFmtId="0" fontId="3" fillId="0" borderId="1" xfId="1" applyFont="1" applyBorder="1" applyAlignment="1" applyProtection="1">
      <alignment horizontal="center" vertical="center" wrapText="1"/>
      <protection locked="0"/>
    </xf>
    <xf numFmtId="0" fontId="3" fillId="0" borderId="4" xfId="1" applyFont="1" applyBorder="1" applyAlignment="1" applyProtection="1">
      <alignment horizontal="center" vertical="center" wrapText="1"/>
      <protection locked="0"/>
    </xf>
    <xf numFmtId="0" fontId="3" fillId="0" borderId="3" xfId="1" applyFont="1" applyBorder="1" applyAlignment="1" applyProtection="1">
      <alignment horizontal="center" vertical="center" wrapText="1"/>
      <protection locked="0"/>
    </xf>
    <xf numFmtId="14" fontId="2" fillId="0" borderId="3" xfId="0" applyNumberFormat="1" applyFont="1" applyFill="1" applyBorder="1" applyAlignment="1" applyProtection="1">
      <alignment horizontal="left" vertical="center" wrapText="1"/>
      <protection locked="0"/>
    </xf>
    <xf numFmtId="0" fontId="2" fillId="0" borderId="1" xfId="0" applyFont="1" applyFill="1" applyBorder="1" applyAlignment="1" applyProtection="1">
      <alignment horizontal="left" vertical="center" wrapText="1"/>
      <protection locked="0"/>
    </xf>
    <xf numFmtId="0" fontId="2" fillId="0" borderId="11" xfId="0" applyFont="1" applyFill="1" applyBorder="1" applyAlignment="1" applyProtection="1">
      <alignment horizontal="left" vertical="center" wrapText="1"/>
      <protection locked="0"/>
    </xf>
    <xf numFmtId="0" fontId="2" fillId="4" borderId="1" xfId="0" applyFont="1" applyFill="1" applyBorder="1" applyAlignment="1" applyProtection="1">
      <alignment horizontal="center" vertical="center" wrapText="1"/>
      <protection hidden="1"/>
    </xf>
  </cellXfs>
  <cellStyles count="2">
    <cellStyle name="Normal" xfId="0" builtinId="0"/>
    <cellStyle name="Normal_Sayfa1" xfId="1"/>
  </cellStyles>
  <dxfs count="20"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b/>
        <i val="0"/>
        <color auto="1"/>
      </font>
      <fill>
        <patternFill>
          <bgColor rgb="FFC00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b/>
        <i val="0"/>
        <color auto="1"/>
      </font>
      <fill>
        <patternFill>
          <bgColor rgb="FFC00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b/>
        <i val="0"/>
        <color auto="1"/>
      </font>
      <fill>
        <patternFill>
          <bgColor rgb="FFC00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b/>
        <i val="0"/>
        <color auto="1"/>
      </font>
      <fill>
        <patternFill>
          <bgColor rgb="FFC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15070</xdr:colOff>
      <xdr:row>55</xdr:row>
      <xdr:rowOff>54848</xdr:rowOff>
    </xdr:from>
    <xdr:to>
      <xdr:col>11</xdr:col>
      <xdr:colOff>817486</xdr:colOff>
      <xdr:row>62</xdr:row>
      <xdr:rowOff>73485</xdr:rowOff>
    </xdr:to>
    <xdr:sp macro="" textlink="">
      <xdr:nvSpPr>
        <xdr:cNvPr id="3" name="Metin Kutusu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11820704" y="19743425"/>
          <a:ext cx="1661007" cy="11079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algn="ctr">
            <a:lnSpc>
              <a:spcPct val="115000"/>
            </a:lnSpc>
            <a:spcAft>
              <a:spcPts val="0"/>
            </a:spcAft>
            <a:tabLst>
              <a:tab pos="3858895" algn="l"/>
            </a:tabLst>
          </a:pPr>
          <a:r>
            <a:rPr lang="tr-TR" sz="1200"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ONAY</a:t>
          </a:r>
          <a:endParaRPr lang="tr-TR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</a:p>
      </xdr:txBody>
    </xdr:sp>
    <xdr:clientData/>
  </xdr:twoCellAnchor>
  <xdr:twoCellAnchor editAs="oneCell">
    <xdr:from>
      <xdr:col>1</xdr:col>
      <xdr:colOff>347132</xdr:colOff>
      <xdr:row>1</xdr:row>
      <xdr:rowOff>42332</xdr:rowOff>
    </xdr:from>
    <xdr:to>
      <xdr:col>1</xdr:col>
      <xdr:colOff>952500</xdr:colOff>
      <xdr:row>3</xdr:row>
      <xdr:rowOff>216840</xdr:rowOff>
    </xdr:to>
    <xdr:pic>
      <xdr:nvPicPr>
        <xdr:cNvPr id="4" name="Picture 2" descr="Giriş Yapınız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2882" y="210851"/>
          <a:ext cx="605368" cy="6287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80"/>
  <sheetViews>
    <sheetView tabSelected="1" showWhiteSpace="0" view="pageLayout" topLeftCell="A76" zoomScale="70" zoomScaleNormal="90" zoomScalePageLayoutView="70" workbookViewId="0">
      <selection activeCell="D71" sqref="D71"/>
    </sheetView>
  </sheetViews>
  <sheetFormatPr defaultColWidth="9.140625" defaultRowHeight="15.75" x14ac:dyDescent="0.2"/>
  <cols>
    <col min="1" max="1" width="6.5703125" style="26" customWidth="1"/>
    <col min="2" max="2" width="32.5703125" style="10" customWidth="1"/>
    <col min="3" max="3" width="29.7109375" style="27" customWidth="1"/>
    <col min="4" max="4" width="15" style="10" customWidth="1"/>
    <col min="5" max="5" width="26.28515625" style="27" customWidth="1"/>
    <col min="6" max="7" width="5.28515625" style="9" customWidth="1"/>
    <col min="8" max="8" width="5.5703125" style="9" customWidth="1"/>
    <col min="9" max="9" width="23" style="9" customWidth="1"/>
    <col min="10" max="10" width="29.7109375" style="9" customWidth="1"/>
    <col min="11" max="11" width="17.140625" style="9" customWidth="1"/>
    <col min="12" max="12" width="23.28515625" style="9" customWidth="1"/>
    <col min="13" max="14" width="4.42578125" style="9" customWidth="1"/>
    <col min="15" max="15" width="6.28515625" style="9" customWidth="1"/>
    <col min="16" max="16" width="14.42578125" style="9" customWidth="1"/>
    <col min="17" max="16384" width="9.140625" style="10"/>
  </cols>
  <sheetData>
    <row r="1" spans="1:47" ht="13.5" customHeight="1" thickBot="1" x14ac:dyDescent="0.25">
      <c r="A1" s="8"/>
      <c r="B1" s="8"/>
      <c r="C1" s="8"/>
      <c r="D1" s="8"/>
      <c r="E1" s="8"/>
      <c r="F1" s="8"/>
      <c r="G1" s="8"/>
      <c r="H1" s="8"/>
      <c r="I1" s="8"/>
      <c r="J1" s="8"/>
      <c r="K1" s="8"/>
    </row>
    <row r="2" spans="1:47" ht="18" customHeight="1" x14ac:dyDescent="0.2">
      <c r="A2" s="41" t="s">
        <v>0</v>
      </c>
      <c r="B2" s="42"/>
      <c r="C2" s="41" t="s">
        <v>20</v>
      </c>
      <c r="D2" s="42"/>
      <c r="E2" s="42"/>
      <c r="F2" s="42"/>
      <c r="G2" s="42"/>
      <c r="H2" s="42"/>
      <c r="I2" s="42"/>
      <c r="J2" s="42"/>
      <c r="K2" s="42"/>
      <c r="L2" s="6" t="s">
        <v>17</v>
      </c>
      <c r="M2" s="50" t="s">
        <v>1</v>
      </c>
      <c r="N2" s="51"/>
      <c r="O2" s="51"/>
      <c r="P2" s="52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</row>
    <row r="3" spans="1:47" ht="18.600000000000001" customHeight="1" x14ac:dyDescent="0.2">
      <c r="A3" s="43"/>
      <c r="B3" s="44"/>
      <c r="C3" s="43"/>
      <c r="D3" s="44"/>
      <c r="E3" s="44"/>
      <c r="F3" s="44"/>
      <c r="G3" s="44"/>
      <c r="H3" s="44"/>
      <c r="I3" s="44"/>
      <c r="J3" s="44"/>
      <c r="K3" s="44"/>
      <c r="L3" s="7" t="s">
        <v>18</v>
      </c>
      <c r="M3" s="60">
        <v>44566</v>
      </c>
      <c r="N3" s="61"/>
      <c r="O3" s="61"/>
      <c r="P3" s="62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</row>
    <row r="4" spans="1:47" ht="18.75" customHeight="1" thickBot="1" x14ac:dyDescent="0.25">
      <c r="A4" s="43"/>
      <c r="B4" s="44"/>
      <c r="C4" s="43"/>
      <c r="D4" s="44"/>
      <c r="E4" s="44"/>
      <c r="F4" s="44"/>
      <c r="G4" s="44"/>
      <c r="H4" s="44"/>
      <c r="I4" s="44"/>
      <c r="J4" s="44"/>
      <c r="K4" s="44"/>
      <c r="L4" s="7" t="s">
        <v>19</v>
      </c>
      <c r="M4" s="47">
        <v>45331</v>
      </c>
      <c r="N4" s="48"/>
      <c r="O4" s="48"/>
      <c r="P4" s="49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</row>
    <row r="5" spans="1:47" ht="20.25" customHeight="1" x14ac:dyDescent="0.2">
      <c r="A5" s="45" t="s">
        <v>2</v>
      </c>
      <c r="B5" s="45" t="s">
        <v>3</v>
      </c>
      <c r="C5" s="46" t="s">
        <v>4</v>
      </c>
      <c r="D5" s="46" t="s">
        <v>5</v>
      </c>
      <c r="E5" s="46" t="s">
        <v>6</v>
      </c>
      <c r="F5" s="54" t="s">
        <v>7</v>
      </c>
      <c r="G5" s="54"/>
      <c r="H5" s="54"/>
      <c r="I5" s="54"/>
      <c r="J5" s="55" t="s">
        <v>8</v>
      </c>
      <c r="K5" s="56" t="s">
        <v>9</v>
      </c>
      <c r="L5" s="58" t="s">
        <v>10</v>
      </c>
      <c r="M5" s="53" t="s">
        <v>11</v>
      </c>
      <c r="N5" s="53"/>
      <c r="O5" s="53"/>
      <c r="P5" s="53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</row>
    <row r="6" spans="1:47" s="9" customFormat="1" ht="59.25" customHeight="1" x14ac:dyDescent="0.2">
      <c r="A6" s="45"/>
      <c r="B6" s="45"/>
      <c r="C6" s="46"/>
      <c r="D6" s="46"/>
      <c r="E6" s="46"/>
      <c r="F6" s="1" t="s">
        <v>12</v>
      </c>
      <c r="G6" s="1" t="s">
        <v>13</v>
      </c>
      <c r="H6" s="2" t="s">
        <v>14</v>
      </c>
      <c r="I6" s="3" t="s">
        <v>15</v>
      </c>
      <c r="J6" s="55"/>
      <c r="K6" s="57"/>
      <c r="L6" s="59"/>
      <c r="M6" s="4" t="s">
        <v>12</v>
      </c>
      <c r="N6" s="4" t="s">
        <v>13</v>
      </c>
      <c r="O6" s="5" t="s">
        <v>16</v>
      </c>
      <c r="P6" s="3" t="s">
        <v>15</v>
      </c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</row>
    <row r="7" spans="1:47" s="20" customFormat="1" ht="36.6" customHeight="1" x14ac:dyDescent="0.2">
      <c r="A7" s="28"/>
      <c r="B7" s="13" t="s">
        <v>21</v>
      </c>
      <c r="C7" s="14"/>
      <c r="D7" s="15"/>
      <c r="E7" s="16"/>
      <c r="F7" s="17"/>
      <c r="G7" s="17"/>
      <c r="H7" s="18"/>
      <c r="I7" s="18"/>
      <c r="J7" s="16"/>
      <c r="K7" s="16"/>
      <c r="L7" s="16"/>
      <c r="M7" s="19"/>
      <c r="N7" s="19"/>
      <c r="O7" s="18"/>
      <c r="P7" s="18"/>
    </row>
    <row r="8" spans="1:47" s="20" customFormat="1" ht="92.25" customHeight="1" x14ac:dyDescent="0.2">
      <c r="A8" s="28">
        <v>1</v>
      </c>
      <c r="B8" s="21" t="s">
        <v>22</v>
      </c>
      <c r="C8" s="14" t="s">
        <v>23</v>
      </c>
      <c r="D8" s="15" t="s">
        <v>24</v>
      </c>
      <c r="E8" s="16" t="s">
        <v>25</v>
      </c>
      <c r="F8" s="17">
        <v>3</v>
      </c>
      <c r="G8" s="17">
        <v>4</v>
      </c>
      <c r="H8" s="18">
        <f t="shared" ref="H8:H71" si="0">IF(AND(F8="",G8=""),"",(F8*G8))</f>
        <v>12</v>
      </c>
      <c r="I8" s="18" t="str">
        <f>IF(H8="","",IF(H8&lt;=5,"ÇOK DÜŞÜK RİSK",IF(AND(H8&gt;5,H8&lt;=9),"DÜŞÜK RİSK",IF(AND(H8&gt;9,H8&lt;=12),"ORTA RİSK",IF(AND(H8&gt;12,H8&lt;=16),"YÜKSEK RİSK",IF(H8&gt;16,"ÇOK YÜKSEK RİSK",""))))))</f>
        <v>ORTA RİSK</v>
      </c>
      <c r="J8" s="40" t="s">
        <v>86</v>
      </c>
      <c r="K8" s="16"/>
      <c r="L8" s="16"/>
      <c r="M8" s="17"/>
      <c r="N8" s="17"/>
      <c r="O8" s="18"/>
      <c r="P8" s="18"/>
    </row>
    <row r="9" spans="1:47" s="20" customFormat="1" ht="89.25" customHeight="1" x14ac:dyDescent="0.2">
      <c r="A9" s="28">
        <v>2</v>
      </c>
      <c r="B9" s="21"/>
      <c r="C9" s="14" t="s">
        <v>26</v>
      </c>
      <c r="D9" s="15" t="s">
        <v>24</v>
      </c>
      <c r="E9" s="16" t="s">
        <v>25</v>
      </c>
      <c r="F9" s="17">
        <v>3</v>
      </c>
      <c r="G9" s="17">
        <v>4</v>
      </c>
      <c r="H9" s="18">
        <f t="shared" si="0"/>
        <v>12</v>
      </c>
      <c r="I9" s="18" t="str">
        <f t="shared" ref="I9:I72" si="1">IF(H9="","",IF(H9&lt;=5,"ÇOK DÜŞÜK RİSK",IF(AND(H9&gt;5,H9&lt;=9),"DÜŞÜK RİSK",IF(AND(H9&gt;9,H9&lt;=12),"ORTA RİSK",IF(AND(H9&gt;12,H9&lt;=16),"YÜKSEK RİSK",IF(H9&gt;16,"ÇOK YÜKSEK RİSK",""))))))</f>
        <v>ORTA RİSK</v>
      </c>
      <c r="J9" s="16" t="s">
        <v>87</v>
      </c>
      <c r="K9" s="16"/>
      <c r="L9" s="16"/>
      <c r="M9" s="17"/>
      <c r="N9" s="17"/>
      <c r="O9" s="18"/>
      <c r="P9" s="18"/>
    </row>
    <row r="10" spans="1:47" s="20" customFormat="1" ht="87" customHeight="1" x14ac:dyDescent="0.2">
      <c r="A10" s="28">
        <v>3</v>
      </c>
      <c r="B10" s="21"/>
      <c r="C10" s="14" t="s">
        <v>27</v>
      </c>
      <c r="D10" s="15" t="s">
        <v>24</v>
      </c>
      <c r="E10" s="16" t="s">
        <v>25</v>
      </c>
      <c r="F10" s="17">
        <v>1</v>
      </c>
      <c r="G10" s="17">
        <v>5</v>
      </c>
      <c r="H10" s="18">
        <f t="shared" si="0"/>
        <v>5</v>
      </c>
      <c r="I10" s="18" t="str">
        <f t="shared" si="1"/>
        <v>ÇOK DÜŞÜK RİSK</v>
      </c>
      <c r="J10" s="16" t="s">
        <v>88</v>
      </c>
      <c r="K10" s="16"/>
      <c r="L10" s="16"/>
      <c r="M10" s="17"/>
      <c r="N10" s="17"/>
      <c r="O10" s="18"/>
      <c r="P10" s="18"/>
    </row>
    <row r="11" spans="1:47" s="20" customFormat="1" ht="87.75" customHeight="1" x14ac:dyDescent="0.2">
      <c r="A11" s="28">
        <v>4</v>
      </c>
      <c r="B11" s="21"/>
      <c r="C11" s="14" t="s">
        <v>28</v>
      </c>
      <c r="D11" s="15" t="s">
        <v>24</v>
      </c>
      <c r="E11" s="16" t="s">
        <v>25</v>
      </c>
      <c r="F11" s="17">
        <v>2</v>
      </c>
      <c r="G11" s="17">
        <v>5</v>
      </c>
      <c r="H11" s="18">
        <f t="shared" si="0"/>
        <v>10</v>
      </c>
      <c r="I11" s="18" t="str">
        <f t="shared" si="1"/>
        <v>ORTA RİSK</v>
      </c>
      <c r="J11" s="40" t="s">
        <v>89</v>
      </c>
      <c r="K11" s="16"/>
      <c r="L11" s="16"/>
      <c r="M11" s="17"/>
      <c r="N11" s="17"/>
      <c r="O11" s="18"/>
      <c r="P11" s="18"/>
    </row>
    <row r="12" spans="1:47" s="20" customFormat="1" ht="87" customHeight="1" x14ac:dyDescent="0.2">
      <c r="A12" s="28">
        <v>5</v>
      </c>
      <c r="B12" s="21" t="s">
        <v>29</v>
      </c>
      <c r="C12" s="14" t="s">
        <v>23</v>
      </c>
      <c r="D12" s="15" t="s">
        <v>24</v>
      </c>
      <c r="E12" s="16" t="s">
        <v>25</v>
      </c>
      <c r="F12" s="17">
        <v>1</v>
      </c>
      <c r="G12" s="17">
        <v>5</v>
      </c>
      <c r="H12" s="18">
        <f t="shared" si="0"/>
        <v>5</v>
      </c>
      <c r="I12" s="18" t="str">
        <f t="shared" si="1"/>
        <v>ÇOK DÜŞÜK RİSK</v>
      </c>
      <c r="J12" s="40" t="s">
        <v>89</v>
      </c>
      <c r="K12" s="16"/>
      <c r="L12" s="16"/>
      <c r="M12" s="17"/>
      <c r="N12" s="17"/>
      <c r="O12" s="18"/>
      <c r="P12" s="18" t="str">
        <f t="shared" ref="P12" si="2">IF(O12="","",IF(AND(O12&gt;=1,O12&lt;=5),"ÇOK DÜŞÜK RİSK",IF(AND(O12&gt;5,O12&lt;=9),"DÜŞÜK RİSK",IF(AND(O12&gt;9,O12&lt;=12),"ORTA RİSK",IF(AND(O12&gt;12,O12&lt;=16),"YÜKSEK RİSK",IF(O12&gt;16,"ÇOK YÜKSEK RİSK",""))))))</f>
        <v/>
      </c>
    </row>
    <row r="13" spans="1:47" s="20" customFormat="1" ht="82.5" customHeight="1" x14ac:dyDescent="0.2">
      <c r="A13" s="28">
        <v>6</v>
      </c>
      <c r="B13" s="21"/>
      <c r="C13" s="14" t="s">
        <v>30</v>
      </c>
      <c r="D13" s="15" t="s">
        <v>24</v>
      </c>
      <c r="E13" s="16" t="s">
        <v>25</v>
      </c>
      <c r="F13" s="17">
        <v>1</v>
      </c>
      <c r="G13" s="17">
        <v>5</v>
      </c>
      <c r="H13" s="18">
        <f t="shared" si="0"/>
        <v>5</v>
      </c>
      <c r="I13" s="18" t="str">
        <f t="shared" si="1"/>
        <v>ÇOK DÜŞÜK RİSK</v>
      </c>
      <c r="J13" s="16" t="s">
        <v>90</v>
      </c>
      <c r="K13" s="16"/>
      <c r="L13" s="16"/>
      <c r="M13" s="17"/>
      <c r="N13" s="17"/>
      <c r="O13" s="18"/>
      <c r="P13" s="18"/>
    </row>
    <row r="14" spans="1:47" s="20" customFormat="1" ht="81" customHeight="1" x14ac:dyDescent="0.2">
      <c r="A14" s="28">
        <v>7</v>
      </c>
      <c r="B14" s="21" t="s">
        <v>31</v>
      </c>
      <c r="C14" s="14" t="s">
        <v>23</v>
      </c>
      <c r="D14" s="15" t="s">
        <v>24</v>
      </c>
      <c r="E14" s="16" t="s">
        <v>25</v>
      </c>
      <c r="F14" s="17">
        <v>1</v>
      </c>
      <c r="G14" s="17">
        <v>3</v>
      </c>
      <c r="H14" s="18">
        <f t="shared" si="0"/>
        <v>3</v>
      </c>
      <c r="I14" s="18" t="str">
        <f t="shared" si="1"/>
        <v>ÇOK DÜŞÜK RİSK</v>
      </c>
      <c r="J14" s="16"/>
      <c r="K14" s="16"/>
      <c r="L14" s="16"/>
      <c r="M14" s="17"/>
      <c r="N14" s="17"/>
      <c r="O14" s="18"/>
      <c r="P14" s="18"/>
    </row>
    <row r="15" spans="1:47" s="20" customFormat="1" ht="66.75" customHeight="1" x14ac:dyDescent="0.2">
      <c r="A15" s="28">
        <v>8</v>
      </c>
      <c r="B15" s="21"/>
      <c r="C15" s="14" t="s">
        <v>32</v>
      </c>
      <c r="D15" s="15" t="s">
        <v>24</v>
      </c>
      <c r="E15" s="16" t="s">
        <v>25</v>
      </c>
      <c r="F15" s="17">
        <v>1</v>
      </c>
      <c r="G15" s="17">
        <v>4</v>
      </c>
      <c r="H15" s="18">
        <f t="shared" si="0"/>
        <v>4</v>
      </c>
      <c r="I15" s="18" t="str">
        <f t="shared" si="1"/>
        <v>ÇOK DÜŞÜK RİSK</v>
      </c>
      <c r="J15" s="16"/>
      <c r="K15" s="16"/>
      <c r="L15" s="16"/>
      <c r="M15" s="17"/>
      <c r="N15" s="17"/>
      <c r="O15" s="18"/>
      <c r="P15" s="18"/>
    </row>
    <row r="16" spans="1:47" s="20" customFormat="1" ht="72" customHeight="1" x14ac:dyDescent="0.2">
      <c r="A16" s="28">
        <v>9</v>
      </c>
      <c r="B16" s="21"/>
      <c r="C16" s="14" t="s">
        <v>33</v>
      </c>
      <c r="D16" s="15" t="s">
        <v>24</v>
      </c>
      <c r="E16" s="16" t="s">
        <v>25</v>
      </c>
      <c r="F16" s="17">
        <v>1</v>
      </c>
      <c r="G16" s="17">
        <v>5</v>
      </c>
      <c r="H16" s="18">
        <f t="shared" si="0"/>
        <v>5</v>
      </c>
      <c r="I16" s="18" t="str">
        <f t="shared" si="1"/>
        <v>ÇOK DÜŞÜK RİSK</v>
      </c>
      <c r="J16" s="16"/>
      <c r="K16" s="16"/>
      <c r="L16" s="16"/>
      <c r="M16" s="17"/>
      <c r="N16" s="17"/>
      <c r="O16" s="18"/>
      <c r="P16" s="18"/>
    </row>
    <row r="17" spans="1:16" s="20" customFormat="1" ht="90" customHeight="1" x14ac:dyDescent="0.2">
      <c r="A17" s="28">
        <v>10</v>
      </c>
      <c r="B17" s="21" t="s">
        <v>34</v>
      </c>
      <c r="C17" s="14" t="s">
        <v>23</v>
      </c>
      <c r="D17" s="15" t="s">
        <v>24</v>
      </c>
      <c r="E17" s="16" t="s">
        <v>25</v>
      </c>
      <c r="F17" s="17">
        <v>1</v>
      </c>
      <c r="G17" s="17">
        <v>3</v>
      </c>
      <c r="H17" s="18">
        <f t="shared" si="0"/>
        <v>3</v>
      </c>
      <c r="I17" s="18" t="str">
        <f t="shared" si="1"/>
        <v>ÇOK DÜŞÜK RİSK</v>
      </c>
      <c r="J17" s="16"/>
      <c r="K17" s="16"/>
      <c r="L17" s="16"/>
      <c r="M17" s="17"/>
      <c r="N17" s="17"/>
      <c r="O17" s="18"/>
      <c r="P17" s="18"/>
    </row>
    <row r="18" spans="1:16" s="20" customFormat="1" ht="90.75" customHeight="1" x14ac:dyDescent="0.2">
      <c r="A18" s="28">
        <v>11</v>
      </c>
      <c r="B18" s="21"/>
      <c r="C18" s="14" t="s">
        <v>35</v>
      </c>
      <c r="D18" s="15" t="s">
        <v>24</v>
      </c>
      <c r="E18" s="16" t="s">
        <v>25</v>
      </c>
      <c r="F18" s="17">
        <v>1</v>
      </c>
      <c r="G18" s="17">
        <v>5</v>
      </c>
      <c r="H18" s="18">
        <f t="shared" si="0"/>
        <v>5</v>
      </c>
      <c r="I18" s="18" t="str">
        <f t="shared" si="1"/>
        <v>ÇOK DÜŞÜK RİSK</v>
      </c>
      <c r="J18" s="16"/>
      <c r="K18" s="16"/>
      <c r="L18" s="16"/>
      <c r="M18" s="17"/>
      <c r="N18" s="17"/>
      <c r="O18" s="18"/>
      <c r="P18" s="18"/>
    </row>
    <row r="19" spans="1:16" s="20" customFormat="1" ht="83.25" customHeight="1" x14ac:dyDescent="0.2">
      <c r="A19" s="28">
        <v>12</v>
      </c>
      <c r="B19" s="21"/>
      <c r="C19" s="14" t="s">
        <v>36</v>
      </c>
      <c r="D19" s="15" t="s">
        <v>24</v>
      </c>
      <c r="E19" s="16" t="s">
        <v>25</v>
      </c>
      <c r="F19" s="17">
        <v>1</v>
      </c>
      <c r="G19" s="17">
        <v>3</v>
      </c>
      <c r="H19" s="18">
        <f t="shared" si="0"/>
        <v>3</v>
      </c>
      <c r="I19" s="18" t="str">
        <f t="shared" si="1"/>
        <v>ÇOK DÜŞÜK RİSK</v>
      </c>
      <c r="J19" s="16"/>
      <c r="K19" s="16"/>
      <c r="L19" s="16"/>
      <c r="M19" s="17"/>
      <c r="N19" s="17"/>
      <c r="O19" s="18"/>
      <c r="P19" s="18"/>
    </row>
    <row r="20" spans="1:16" s="20" customFormat="1" ht="91.5" customHeight="1" x14ac:dyDescent="0.2">
      <c r="A20" s="28">
        <v>13</v>
      </c>
      <c r="B20" s="21"/>
      <c r="C20" s="14" t="s">
        <v>37</v>
      </c>
      <c r="D20" s="15" t="s">
        <v>24</v>
      </c>
      <c r="E20" s="16" t="s">
        <v>25</v>
      </c>
      <c r="F20" s="17">
        <v>1</v>
      </c>
      <c r="G20" s="17">
        <v>4</v>
      </c>
      <c r="H20" s="18">
        <f t="shared" si="0"/>
        <v>4</v>
      </c>
      <c r="I20" s="18" t="str">
        <f t="shared" si="1"/>
        <v>ÇOK DÜŞÜK RİSK</v>
      </c>
      <c r="J20" s="16"/>
      <c r="K20" s="16"/>
      <c r="L20" s="16"/>
      <c r="M20" s="17"/>
      <c r="N20" s="17"/>
      <c r="O20" s="18"/>
      <c r="P20" s="18"/>
    </row>
    <row r="21" spans="1:16" s="20" customFormat="1" ht="96" customHeight="1" x14ac:dyDescent="0.2">
      <c r="A21" s="28">
        <v>14</v>
      </c>
      <c r="B21" s="21" t="s">
        <v>38</v>
      </c>
      <c r="C21" s="14" t="s">
        <v>23</v>
      </c>
      <c r="D21" s="15" t="s">
        <v>24</v>
      </c>
      <c r="E21" s="16" t="s">
        <v>25</v>
      </c>
      <c r="F21" s="17">
        <v>3</v>
      </c>
      <c r="G21" s="17">
        <v>4</v>
      </c>
      <c r="H21" s="18">
        <f t="shared" si="0"/>
        <v>12</v>
      </c>
      <c r="I21" s="18" t="str">
        <f t="shared" si="1"/>
        <v>ORTA RİSK</v>
      </c>
      <c r="J21" s="16"/>
      <c r="K21" s="16"/>
      <c r="L21" s="16"/>
      <c r="M21" s="17"/>
      <c r="N21" s="17"/>
      <c r="O21" s="18"/>
      <c r="P21" s="18"/>
    </row>
    <row r="22" spans="1:16" s="20" customFormat="1" ht="89.25" customHeight="1" x14ac:dyDescent="0.2">
      <c r="A22" s="28">
        <v>15</v>
      </c>
      <c r="B22" s="21"/>
      <c r="C22" s="14" t="s">
        <v>39</v>
      </c>
      <c r="D22" s="15" t="s">
        <v>24</v>
      </c>
      <c r="E22" s="16" t="s">
        <v>25</v>
      </c>
      <c r="F22" s="17">
        <v>1</v>
      </c>
      <c r="G22" s="17">
        <v>3</v>
      </c>
      <c r="H22" s="18">
        <f t="shared" si="0"/>
        <v>3</v>
      </c>
      <c r="I22" s="18" t="str">
        <f t="shared" si="1"/>
        <v>ÇOK DÜŞÜK RİSK</v>
      </c>
      <c r="J22" s="16"/>
      <c r="K22" s="16"/>
      <c r="L22" s="16"/>
      <c r="M22" s="17"/>
      <c r="N22" s="17"/>
      <c r="O22" s="18"/>
      <c r="P22" s="18"/>
    </row>
    <row r="23" spans="1:16" s="20" customFormat="1" ht="96" customHeight="1" x14ac:dyDescent="0.2">
      <c r="A23" s="28">
        <v>16</v>
      </c>
      <c r="B23" s="21"/>
      <c r="C23" s="14" t="s">
        <v>40</v>
      </c>
      <c r="D23" s="15" t="s">
        <v>24</v>
      </c>
      <c r="E23" s="16" t="s">
        <v>25</v>
      </c>
      <c r="F23" s="17">
        <v>2</v>
      </c>
      <c r="G23" s="17">
        <v>3</v>
      </c>
      <c r="H23" s="18">
        <f t="shared" si="0"/>
        <v>6</v>
      </c>
      <c r="I23" s="18" t="str">
        <f t="shared" si="1"/>
        <v>DÜŞÜK RİSK</v>
      </c>
      <c r="J23" s="16"/>
      <c r="K23" s="16"/>
      <c r="L23" s="16"/>
      <c r="M23" s="17"/>
      <c r="N23" s="17"/>
      <c r="O23" s="18"/>
      <c r="P23" s="18"/>
    </row>
    <row r="24" spans="1:16" s="20" customFormat="1" ht="49.5" customHeight="1" x14ac:dyDescent="0.2">
      <c r="A24" s="28">
        <v>17</v>
      </c>
      <c r="B24" s="21" t="s">
        <v>41</v>
      </c>
      <c r="C24" s="14" t="s">
        <v>23</v>
      </c>
      <c r="D24" s="15" t="s">
        <v>24</v>
      </c>
      <c r="E24" s="16" t="s">
        <v>25</v>
      </c>
      <c r="F24" s="17">
        <v>2</v>
      </c>
      <c r="G24" s="17">
        <v>3</v>
      </c>
      <c r="H24" s="18">
        <f t="shared" si="0"/>
        <v>6</v>
      </c>
      <c r="I24" s="18" t="str">
        <f t="shared" si="1"/>
        <v>DÜŞÜK RİSK</v>
      </c>
      <c r="J24" s="16"/>
      <c r="K24" s="16"/>
      <c r="L24" s="16"/>
      <c r="M24" s="19"/>
      <c r="N24" s="19"/>
      <c r="O24" s="18"/>
      <c r="P24" s="18"/>
    </row>
    <row r="25" spans="1:16" s="20" customFormat="1" ht="87.75" customHeight="1" x14ac:dyDescent="0.2">
      <c r="A25" s="28">
        <v>18</v>
      </c>
      <c r="B25" s="21"/>
      <c r="C25" s="14" t="s">
        <v>42</v>
      </c>
      <c r="D25" s="15" t="s">
        <v>24</v>
      </c>
      <c r="E25" s="16" t="s">
        <v>25</v>
      </c>
      <c r="F25" s="17">
        <v>2</v>
      </c>
      <c r="G25" s="17">
        <v>3</v>
      </c>
      <c r="H25" s="18">
        <f t="shared" si="0"/>
        <v>6</v>
      </c>
      <c r="I25" s="18" t="str">
        <f t="shared" si="1"/>
        <v>DÜŞÜK RİSK</v>
      </c>
      <c r="J25" s="16"/>
      <c r="K25" s="16"/>
      <c r="L25" s="16"/>
      <c r="M25" s="19"/>
      <c r="N25" s="19"/>
      <c r="O25" s="18"/>
      <c r="P25" s="18"/>
    </row>
    <row r="26" spans="1:16" s="20" customFormat="1" ht="89.25" customHeight="1" x14ac:dyDescent="0.2">
      <c r="A26" s="28">
        <v>19</v>
      </c>
      <c r="B26" s="21"/>
      <c r="C26" s="14" t="s">
        <v>43</v>
      </c>
      <c r="D26" s="15" t="s">
        <v>24</v>
      </c>
      <c r="E26" s="16" t="s">
        <v>25</v>
      </c>
      <c r="F26" s="17">
        <v>4</v>
      </c>
      <c r="G26" s="17">
        <v>3</v>
      </c>
      <c r="H26" s="18">
        <f t="shared" si="0"/>
        <v>12</v>
      </c>
      <c r="I26" s="18" t="str">
        <f t="shared" si="1"/>
        <v>ORTA RİSK</v>
      </c>
      <c r="J26" s="16"/>
      <c r="K26" s="16"/>
      <c r="L26" s="16"/>
      <c r="M26" s="19"/>
      <c r="N26" s="19"/>
      <c r="O26" s="18"/>
      <c r="P26" s="18"/>
    </row>
    <row r="27" spans="1:16" s="20" customFormat="1" ht="94.5" customHeight="1" x14ac:dyDescent="0.2">
      <c r="A27" s="28">
        <v>20</v>
      </c>
      <c r="B27" s="21" t="s">
        <v>44</v>
      </c>
      <c r="C27" s="14" t="s">
        <v>23</v>
      </c>
      <c r="D27" s="15" t="s">
        <v>24</v>
      </c>
      <c r="E27" s="16" t="s">
        <v>25</v>
      </c>
      <c r="F27" s="17">
        <v>1</v>
      </c>
      <c r="G27" s="17">
        <v>3</v>
      </c>
      <c r="H27" s="18">
        <f t="shared" si="0"/>
        <v>3</v>
      </c>
      <c r="I27" s="18" t="str">
        <f t="shared" si="1"/>
        <v>ÇOK DÜŞÜK RİSK</v>
      </c>
      <c r="J27" s="16"/>
      <c r="K27" s="16"/>
      <c r="L27" s="16"/>
      <c r="M27" s="19"/>
      <c r="N27" s="19"/>
      <c r="O27" s="18"/>
      <c r="P27" s="18"/>
    </row>
    <row r="28" spans="1:16" s="20" customFormat="1" ht="96" customHeight="1" x14ac:dyDescent="0.2">
      <c r="A28" s="28">
        <v>21</v>
      </c>
      <c r="B28" s="21"/>
      <c r="C28" s="14" t="s">
        <v>45</v>
      </c>
      <c r="D28" s="15" t="s">
        <v>24</v>
      </c>
      <c r="E28" s="16" t="s">
        <v>25</v>
      </c>
      <c r="F28" s="17">
        <v>1</v>
      </c>
      <c r="G28" s="17">
        <v>3</v>
      </c>
      <c r="H28" s="18">
        <f t="shared" si="0"/>
        <v>3</v>
      </c>
      <c r="I28" s="18" t="str">
        <f t="shared" si="1"/>
        <v>ÇOK DÜŞÜK RİSK</v>
      </c>
      <c r="J28" s="16"/>
      <c r="K28" s="16"/>
      <c r="L28" s="16"/>
      <c r="M28" s="19"/>
      <c r="N28" s="19"/>
      <c r="O28" s="18"/>
      <c r="P28" s="18"/>
    </row>
    <row r="29" spans="1:16" s="20" customFormat="1" ht="87" customHeight="1" x14ac:dyDescent="0.2">
      <c r="A29" s="28">
        <v>22</v>
      </c>
      <c r="B29" s="21"/>
      <c r="C29" s="14" t="s">
        <v>46</v>
      </c>
      <c r="D29" s="15" t="s">
        <v>24</v>
      </c>
      <c r="E29" s="16" t="s">
        <v>25</v>
      </c>
      <c r="F29" s="17">
        <v>1</v>
      </c>
      <c r="G29" s="17">
        <v>3</v>
      </c>
      <c r="H29" s="18">
        <f t="shared" si="0"/>
        <v>3</v>
      </c>
      <c r="I29" s="18" t="str">
        <f t="shared" si="1"/>
        <v>ÇOK DÜŞÜK RİSK</v>
      </c>
      <c r="J29" s="16"/>
      <c r="K29" s="16"/>
      <c r="L29" s="16"/>
      <c r="M29" s="19"/>
      <c r="N29" s="19"/>
      <c r="O29" s="18"/>
      <c r="P29" s="18"/>
    </row>
    <row r="30" spans="1:16" s="20" customFormat="1" ht="93.75" customHeight="1" x14ac:dyDescent="0.2">
      <c r="A30" s="28">
        <v>23</v>
      </c>
      <c r="B30" s="21" t="s">
        <v>47</v>
      </c>
      <c r="C30" s="14" t="s">
        <v>23</v>
      </c>
      <c r="D30" s="15" t="s">
        <v>24</v>
      </c>
      <c r="E30" s="16" t="s">
        <v>25</v>
      </c>
      <c r="F30" s="17">
        <v>3</v>
      </c>
      <c r="G30" s="17">
        <v>5</v>
      </c>
      <c r="H30" s="18">
        <f t="shared" si="0"/>
        <v>15</v>
      </c>
      <c r="I30" s="18" t="str">
        <f t="shared" si="1"/>
        <v>YÜKSEK RİSK</v>
      </c>
      <c r="J30" s="16"/>
      <c r="K30" s="16"/>
      <c r="L30" s="16"/>
      <c r="M30" s="19"/>
      <c r="N30" s="19"/>
      <c r="O30" s="18"/>
      <c r="P30" s="18"/>
    </row>
    <row r="31" spans="1:16" s="20" customFormat="1" ht="105.75" customHeight="1" x14ac:dyDescent="0.2">
      <c r="A31" s="28">
        <v>24</v>
      </c>
      <c r="B31" s="21"/>
      <c r="C31" s="14" t="s">
        <v>48</v>
      </c>
      <c r="D31" s="15" t="s">
        <v>24</v>
      </c>
      <c r="E31" s="16" t="s">
        <v>25</v>
      </c>
      <c r="F31" s="17">
        <v>2</v>
      </c>
      <c r="G31" s="17">
        <v>4</v>
      </c>
      <c r="H31" s="18">
        <f t="shared" si="0"/>
        <v>8</v>
      </c>
      <c r="I31" s="18" t="str">
        <f t="shared" si="1"/>
        <v>DÜŞÜK RİSK</v>
      </c>
      <c r="J31" s="16"/>
      <c r="K31" s="16"/>
      <c r="L31" s="16"/>
      <c r="M31" s="19"/>
      <c r="N31" s="19"/>
      <c r="O31" s="18"/>
      <c r="P31" s="18"/>
    </row>
    <row r="32" spans="1:16" s="20" customFormat="1" ht="97.5" customHeight="1" x14ac:dyDescent="0.2">
      <c r="A32" s="28">
        <v>25</v>
      </c>
      <c r="B32" s="21"/>
      <c r="C32" s="14" t="s">
        <v>49</v>
      </c>
      <c r="D32" s="15" t="s">
        <v>24</v>
      </c>
      <c r="E32" s="16" t="s">
        <v>25</v>
      </c>
      <c r="F32" s="17">
        <v>1</v>
      </c>
      <c r="G32" s="17">
        <v>3</v>
      </c>
      <c r="H32" s="18">
        <f t="shared" si="0"/>
        <v>3</v>
      </c>
      <c r="I32" s="18" t="str">
        <f t="shared" si="1"/>
        <v>ÇOK DÜŞÜK RİSK</v>
      </c>
      <c r="J32" s="16"/>
      <c r="K32" s="16"/>
      <c r="L32" s="16"/>
      <c r="M32" s="19"/>
      <c r="N32" s="19"/>
      <c r="O32" s="18"/>
      <c r="P32" s="18"/>
    </row>
    <row r="33" spans="1:16" s="20" customFormat="1" ht="75.75" customHeight="1" x14ac:dyDescent="0.2">
      <c r="A33" s="28">
        <v>26</v>
      </c>
      <c r="B33" s="21" t="s">
        <v>50</v>
      </c>
      <c r="C33" s="14" t="s">
        <v>23</v>
      </c>
      <c r="D33" s="15" t="s">
        <v>24</v>
      </c>
      <c r="E33" s="16" t="s">
        <v>25</v>
      </c>
      <c r="F33" s="17">
        <v>2</v>
      </c>
      <c r="G33" s="17">
        <v>5</v>
      </c>
      <c r="H33" s="18">
        <f t="shared" si="0"/>
        <v>10</v>
      </c>
      <c r="I33" s="18" t="str">
        <f t="shared" si="1"/>
        <v>ORTA RİSK</v>
      </c>
      <c r="J33" s="16"/>
      <c r="K33" s="16"/>
      <c r="L33" s="16"/>
      <c r="M33" s="19"/>
      <c r="N33" s="19"/>
      <c r="O33" s="18"/>
      <c r="P33" s="18"/>
    </row>
    <row r="34" spans="1:16" s="20" customFormat="1" ht="94.5" customHeight="1" x14ac:dyDescent="0.2">
      <c r="A34" s="28">
        <v>27</v>
      </c>
      <c r="B34" s="21"/>
      <c r="C34" s="14" t="s">
        <v>51</v>
      </c>
      <c r="D34" s="15" t="s">
        <v>24</v>
      </c>
      <c r="E34" s="16" t="s">
        <v>25</v>
      </c>
      <c r="F34" s="17">
        <v>2</v>
      </c>
      <c r="G34" s="17">
        <v>5</v>
      </c>
      <c r="H34" s="18">
        <f t="shared" si="0"/>
        <v>10</v>
      </c>
      <c r="I34" s="18" t="str">
        <f t="shared" si="1"/>
        <v>ORTA RİSK</v>
      </c>
      <c r="J34" s="16"/>
      <c r="K34" s="16"/>
      <c r="L34" s="16"/>
      <c r="M34" s="19"/>
      <c r="N34" s="19"/>
      <c r="O34" s="18"/>
      <c r="P34" s="18"/>
    </row>
    <row r="35" spans="1:16" s="20" customFormat="1" ht="100.5" customHeight="1" x14ac:dyDescent="0.2">
      <c r="A35" s="28">
        <v>28</v>
      </c>
      <c r="B35" s="21"/>
      <c r="C35" s="14" t="s">
        <v>52</v>
      </c>
      <c r="D35" s="15" t="s">
        <v>24</v>
      </c>
      <c r="E35" s="16"/>
      <c r="F35" s="17">
        <v>3</v>
      </c>
      <c r="G35" s="17">
        <v>5</v>
      </c>
      <c r="H35" s="18">
        <f t="shared" si="0"/>
        <v>15</v>
      </c>
      <c r="I35" s="18" t="str">
        <f t="shared" si="1"/>
        <v>YÜKSEK RİSK</v>
      </c>
      <c r="J35" s="16"/>
      <c r="K35" s="16"/>
      <c r="L35" s="16"/>
      <c r="M35" s="19"/>
      <c r="N35" s="19"/>
      <c r="O35" s="18"/>
      <c r="P35" s="18"/>
    </row>
    <row r="36" spans="1:16" s="20" customFormat="1" ht="83.25" customHeight="1" x14ac:dyDescent="0.2">
      <c r="A36" s="28">
        <v>29</v>
      </c>
      <c r="B36" s="21"/>
      <c r="C36" s="14" t="s">
        <v>53</v>
      </c>
      <c r="D36" s="15" t="s">
        <v>24</v>
      </c>
      <c r="E36" s="16" t="s">
        <v>25</v>
      </c>
      <c r="F36" s="17">
        <v>3</v>
      </c>
      <c r="G36" s="17">
        <v>4</v>
      </c>
      <c r="H36" s="18">
        <f t="shared" si="0"/>
        <v>12</v>
      </c>
      <c r="I36" s="18" t="str">
        <f t="shared" si="1"/>
        <v>ORTA RİSK</v>
      </c>
      <c r="J36" s="16"/>
      <c r="K36" s="16"/>
      <c r="L36" s="16"/>
      <c r="M36" s="19"/>
      <c r="N36" s="19"/>
      <c r="O36" s="18"/>
      <c r="P36" s="18"/>
    </row>
    <row r="37" spans="1:16" s="20" customFormat="1" ht="82.5" customHeight="1" x14ac:dyDescent="0.2">
      <c r="A37" s="28">
        <v>30</v>
      </c>
      <c r="B37" s="21"/>
      <c r="C37" s="14" t="s">
        <v>54</v>
      </c>
      <c r="D37" s="15" t="s">
        <v>24</v>
      </c>
      <c r="E37" s="16" t="s">
        <v>25</v>
      </c>
      <c r="F37" s="17">
        <v>1</v>
      </c>
      <c r="G37" s="17">
        <v>3</v>
      </c>
      <c r="H37" s="18">
        <f t="shared" si="0"/>
        <v>3</v>
      </c>
      <c r="I37" s="18" t="str">
        <f t="shared" si="1"/>
        <v>ÇOK DÜŞÜK RİSK</v>
      </c>
      <c r="J37" s="16"/>
      <c r="K37" s="16"/>
      <c r="L37" s="16"/>
      <c r="M37" s="19"/>
      <c r="N37" s="19"/>
      <c r="O37" s="18"/>
      <c r="P37" s="18"/>
    </row>
    <row r="38" spans="1:16" s="20" customFormat="1" ht="97.5" customHeight="1" x14ac:dyDescent="0.2">
      <c r="A38" s="28">
        <v>31</v>
      </c>
      <c r="B38" s="21" t="s">
        <v>55</v>
      </c>
      <c r="C38" s="14" t="s">
        <v>23</v>
      </c>
      <c r="D38" s="15" t="s">
        <v>24</v>
      </c>
      <c r="E38" s="16" t="s">
        <v>25</v>
      </c>
      <c r="F38" s="17">
        <v>2</v>
      </c>
      <c r="G38" s="17">
        <v>4</v>
      </c>
      <c r="H38" s="18">
        <f t="shared" si="0"/>
        <v>8</v>
      </c>
      <c r="I38" s="18" t="str">
        <f t="shared" si="1"/>
        <v>DÜŞÜK RİSK</v>
      </c>
      <c r="J38" s="16"/>
      <c r="K38" s="16"/>
      <c r="L38" s="16"/>
      <c r="M38" s="19"/>
      <c r="N38" s="19"/>
      <c r="O38" s="18"/>
      <c r="P38" s="18"/>
    </row>
    <row r="39" spans="1:16" s="20" customFormat="1" ht="99" customHeight="1" x14ac:dyDescent="0.2">
      <c r="A39" s="28">
        <v>32</v>
      </c>
      <c r="B39" s="21"/>
      <c r="C39" s="14" t="s">
        <v>56</v>
      </c>
      <c r="D39" s="15" t="s">
        <v>24</v>
      </c>
      <c r="E39" s="16" t="s">
        <v>25</v>
      </c>
      <c r="F39" s="17">
        <v>1</v>
      </c>
      <c r="G39" s="17">
        <v>3</v>
      </c>
      <c r="H39" s="18">
        <f t="shared" si="0"/>
        <v>3</v>
      </c>
      <c r="I39" s="18" t="str">
        <f t="shared" si="1"/>
        <v>ÇOK DÜŞÜK RİSK</v>
      </c>
      <c r="J39" s="16"/>
      <c r="K39" s="16"/>
      <c r="L39" s="16"/>
      <c r="M39" s="19"/>
      <c r="N39" s="19"/>
      <c r="O39" s="18"/>
      <c r="P39" s="18"/>
    </row>
    <row r="40" spans="1:16" s="20" customFormat="1" ht="63.75" customHeight="1" x14ac:dyDescent="0.2">
      <c r="A40" s="28">
        <v>33</v>
      </c>
      <c r="B40" s="21"/>
      <c r="C40" s="14" t="s">
        <v>57</v>
      </c>
      <c r="D40" s="15" t="s">
        <v>24</v>
      </c>
      <c r="E40" s="16" t="s">
        <v>25</v>
      </c>
      <c r="F40" s="17">
        <v>2</v>
      </c>
      <c r="G40" s="17">
        <v>3</v>
      </c>
      <c r="H40" s="18">
        <f t="shared" si="0"/>
        <v>6</v>
      </c>
      <c r="I40" s="18" t="str">
        <f t="shared" si="1"/>
        <v>DÜŞÜK RİSK</v>
      </c>
      <c r="J40" s="16"/>
      <c r="K40" s="16"/>
      <c r="L40" s="16"/>
      <c r="M40" s="19"/>
      <c r="N40" s="19"/>
      <c r="O40" s="18"/>
      <c r="P40" s="18"/>
    </row>
    <row r="41" spans="1:16" s="20" customFormat="1" ht="91.5" customHeight="1" x14ac:dyDescent="0.2">
      <c r="A41" s="28">
        <v>34</v>
      </c>
      <c r="B41" s="21" t="s">
        <v>58</v>
      </c>
      <c r="C41" s="14" t="s">
        <v>53</v>
      </c>
      <c r="D41" s="15" t="s">
        <v>24</v>
      </c>
      <c r="E41" s="16" t="s">
        <v>25</v>
      </c>
      <c r="F41" s="17">
        <v>3</v>
      </c>
      <c r="G41" s="17">
        <v>4</v>
      </c>
      <c r="H41" s="18">
        <f t="shared" si="0"/>
        <v>12</v>
      </c>
      <c r="I41" s="63" t="str">
        <f t="shared" si="1"/>
        <v>ORTA RİSK</v>
      </c>
      <c r="J41" s="16"/>
      <c r="K41" s="16"/>
      <c r="L41" s="16"/>
      <c r="M41" s="19"/>
      <c r="N41" s="19"/>
      <c r="O41" s="18"/>
      <c r="P41" s="18"/>
    </row>
    <row r="42" spans="1:16" s="20" customFormat="1" ht="79.5" customHeight="1" x14ac:dyDescent="0.2">
      <c r="A42" s="28">
        <v>35</v>
      </c>
      <c r="B42" s="21"/>
      <c r="C42" s="14" t="s">
        <v>59</v>
      </c>
      <c r="D42" s="15" t="s">
        <v>24</v>
      </c>
      <c r="E42" s="16" t="s">
        <v>25</v>
      </c>
      <c r="F42" s="17">
        <v>1</v>
      </c>
      <c r="G42" s="17">
        <v>3</v>
      </c>
      <c r="H42" s="18">
        <f t="shared" si="0"/>
        <v>3</v>
      </c>
      <c r="I42" s="18" t="str">
        <f t="shared" si="1"/>
        <v>ÇOK DÜŞÜK RİSK</v>
      </c>
      <c r="J42" s="16"/>
      <c r="K42" s="16"/>
      <c r="L42" s="16"/>
      <c r="M42" s="19"/>
      <c r="N42" s="19"/>
      <c r="O42" s="18"/>
      <c r="P42" s="18"/>
    </row>
    <row r="43" spans="1:16" s="20" customFormat="1" ht="94.5" customHeight="1" x14ac:dyDescent="0.2">
      <c r="A43" s="28">
        <v>36</v>
      </c>
      <c r="B43" s="21"/>
      <c r="C43" s="14" t="s">
        <v>60</v>
      </c>
      <c r="D43" s="15" t="s">
        <v>24</v>
      </c>
      <c r="E43" s="16" t="s">
        <v>25</v>
      </c>
      <c r="F43" s="17">
        <v>1</v>
      </c>
      <c r="G43" s="17">
        <v>3</v>
      </c>
      <c r="H43" s="18">
        <f t="shared" si="0"/>
        <v>3</v>
      </c>
      <c r="I43" s="18" t="str">
        <f t="shared" si="1"/>
        <v>ÇOK DÜŞÜK RİSK</v>
      </c>
      <c r="J43" s="16"/>
      <c r="K43" s="16"/>
      <c r="L43" s="16"/>
      <c r="M43" s="19"/>
      <c r="N43" s="19"/>
      <c r="O43" s="18"/>
      <c r="P43" s="18"/>
    </row>
    <row r="44" spans="1:16" s="20" customFormat="1" ht="92.25" customHeight="1" x14ac:dyDescent="0.2">
      <c r="A44" s="28">
        <v>37</v>
      </c>
      <c r="B44" s="21"/>
      <c r="C44" s="14" t="s">
        <v>61</v>
      </c>
      <c r="D44" s="15" t="s">
        <v>24</v>
      </c>
      <c r="E44" s="16" t="s">
        <v>25</v>
      </c>
      <c r="F44" s="17">
        <v>3</v>
      </c>
      <c r="G44" s="17">
        <v>5</v>
      </c>
      <c r="H44" s="18">
        <f t="shared" si="0"/>
        <v>15</v>
      </c>
      <c r="I44" s="18" t="str">
        <f t="shared" si="1"/>
        <v>YÜKSEK RİSK</v>
      </c>
      <c r="J44" s="16"/>
      <c r="K44" s="16"/>
      <c r="L44" s="16"/>
      <c r="M44" s="19"/>
      <c r="N44" s="19"/>
      <c r="O44" s="18"/>
      <c r="P44" s="18"/>
    </row>
    <row r="45" spans="1:16" s="20" customFormat="1" ht="47.25" customHeight="1" x14ac:dyDescent="0.2">
      <c r="A45" s="28"/>
      <c r="B45" s="13" t="s">
        <v>62</v>
      </c>
      <c r="C45" s="14"/>
      <c r="D45" s="15"/>
      <c r="E45" s="16"/>
      <c r="F45" s="17"/>
      <c r="G45" s="17"/>
      <c r="H45" s="18"/>
      <c r="I45" s="18"/>
      <c r="J45" s="16"/>
      <c r="K45" s="16"/>
      <c r="L45" s="16"/>
      <c r="M45" s="19"/>
      <c r="N45" s="19"/>
      <c r="O45" s="18"/>
      <c r="P45" s="18"/>
    </row>
    <row r="46" spans="1:16" s="20" customFormat="1" ht="66" customHeight="1" x14ac:dyDescent="0.2">
      <c r="A46" s="28">
        <v>38</v>
      </c>
      <c r="B46" s="21" t="s">
        <v>22</v>
      </c>
      <c r="C46" s="14" t="s">
        <v>23</v>
      </c>
      <c r="D46" s="15" t="s">
        <v>63</v>
      </c>
      <c r="E46" s="16" t="s">
        <v>25</v>
      </c>
      <c r="F46" s="17">
        <v>3</v>
      </c>
      <c r="G46" s="17">
        <v>4</v>
      </c>
      <c r="H46" s="18">
        <f t="shared" si="0"/>
        <v>12</v>
      </c>
      <c r="I46" s="18" t="str">
        <f t="shared" si="1"/>
        <v>ORTA RİSK</v>
      </c>
      <c r="J46" s="16"/>
      <c r="K46" s="16"/>
      <c r="L46" s="16"/>
      <c r="M46" s="19"/>
      <c r="N46" s="19"/>
      <c r="O46" s="18"/>
      <c r="P46" s="18"/>
    </row>
    <row r="47" spans="1:16" s="20" customFormat="1" ht="84.75" customHeight="1" x14ac:dyDescent="0.2">
      <c r="A47" s="28">
        <v>39</v>
      </c>
      <c r="B47" s="21"/>
      <c r="C47" s="14" t="s">
        <v>26</v>
      </c>
      <c r="D47" s="15" t="s">
        <v>63</v>
      </c>
      <c r="E47" s="16" t="s">
        <v>25</v>
      </c>
      <c r="F47" s="17">
        <v>3</v>
      </c>
      <c r="G47" s="17">
        <v>4</v>
      </c>
      <c r="H47" s="18">
        <f t="shared" si="0"/>
        <v>12</v>
      </c>
      <c r="I47" s="18" t="str">
        <f t="shared" si="1"/>
        <v>ORTA RİSK</v>
      </c>
      <c r="J47" s="16"/>
      <c r="K47" s="16"/>
      <c r="L47" s="16"/>
      <c r="M47" s="19"/>
      <c r="N47" s="19"/>
      <c r="O47" s="18"/>
      <c r="P47" s="18"/>
    </row>
    <row r="48" spans="1:16" s="20" customFormat="1" ht="63" customHeight="1" x14ac:dyDescent="0.2">
      <c r="A48" s="28">
        <v>40</v>
      </c>
      <c r="B48" s="21"/>
      <c r="C48" s="14" t="s">
        <v>27</v>
      </c>
      <c r="D48" s="15" t="s">
        <v>63</v>
      </c>
      <c r="E48" s="16" t="s">
        <v>25</v>
      </c>
      <c r="F48" s="17">
        <v>1</v>
      </c>
      <c r="G48" s="17">
        <v>5</v>
      </c>
      <c r="H48" s="18">
        <f t="shared" si="0"/>
        <v>5</v>
      </c>
      <c r="I48" s="18" t="str">
        <f t="shared" si="1"/>
        <v>ÇOK DÜŞÜK RİSK</v>
      </c>
      <c r="J48" s="16"/>
      <c r="K48" s="16"/>
      <c r="L48" s="16"/>
      <c r="M48" s="19"/>
      <c r="N48" s="19"/>
      <c r="O48" s="18"/>
      <c r="P48" s="18"/>
    </row>
    <row r="49" spans="1:16" s="20" customFormat="1" ht="60" customHeight="1" x14ac:dyDescent="0.2">
      <c r="A49" s="28">
        <v>41</v>
      </c>
      <c r="B49" s="21"/>
      <c r="C49" s="14" t="s">
        <v>28</v>
      </c>
      <c r="D49" s="15" t="s">
        <v>63</v>
      </c>
      <c r="E49" s="16" t="s">
        <v>25</v>
      </c>
      <c r="F49" s="17">
        <v>2</v>
      </c>
      <c r="G49" s="17">
        <v>5</v>
      </c>
      <c r="H49" s="18">
        <f t="shared" si="0"/>
        <v>10</v>
      </c>
      <c r="I49" s="18" t="s">
        <v>64</v>
      </c>
      <c r="J49" s="16"/>
      <c r="K49" s="16"/>
      <c r="L49" s="16"/>
      <c r="M49" s="19"/>
      <c r="N49" s="19"/>
      <c r="O49" s="18"/>
      <c r="P49" s="18"/>
    </row>
    <row r="50" spans="1:16" s="20" customFormat="1" ht="78.75" customHeight="1" x14ac:dyDescent="0.2">
      <c r="A50" s="28">
        <v>42</v>
      </c>
      <c r="B50" s="21" t="s">
        <v>29</v>
      </c>
      <c r="C50" s="14" t="s">
        <v>23</v>
      </c>
      <c r="D50" s="15" t="s">
        <v>63</v>
      </c>
      <c r="E50" s="16" t="s">
        <v>25</v>
      </c>
      <c r="F50" s="17">
        <v>2</v>
      </c>
      <c r="G50" s="17">
        <v>5</v>
      </c>
      <c r="H50" s="18">
        <f t="shared" si="0"/>
        <v>10</v>
      </c>
      <c r="I50" s="18" t="str">
        <f t="shared" si="1"/>
        <v>ORTA RİSK</v>
      </c>
      <c r="J50" s="16"/>
      <c r="K50" s="16"/>
      <c r="L50" s="16"/>
      <c r="M50" s="19"/>
      <c r="N50" s="19"/>
      <c r="O50" s="18"/>
      <c r="P50" s="18"/>
    </row>
    <row r="51" spans="1:16" s="20" customFormat="1" ht="76.5" customHeight="1" x14ac:dyDescent="0.2">
      <c r="A51" s="28">
        <v>43</v>
      </c>
      <c r="B51" s="21"/>
      <c r="C51" s="14" t="s">
        <v>30</v>
      </c>
      <c r="D51" s="15" t="s">
        <v>63</v>
      </c>
      <c r="E51" s="16" t="s">
        <v>25</v>
      </c>
      <c r="F51" s="17">
        <v>1</v>
      </c>
      <c r="G51" s="17">
        <v>5</v>
      </c>
      <c r="H51" s="18">
        <f t="shared" si="0"/>
        <v>5</v>
      </c>
      <c r="I51" s="18" t="str">
        <f t="shared" si="1"/>
        <v>ÇOK DÜŞÜK RİSK</v>
      </c>
      <c r="J51" s="16"/>
      <c r="K51" s="16"/>
      <c r="L51" s="16"/>
      <c r="M51" s="19"/>
      <c r="N51" s="19"/>
      <c r="O51" s="18"/>
      <c r="P51" s="18"/>
    </row>
    <row r="52" spans="1:16" ht="60" customHeight="1" x14ac:dyDescent="0.2">
      <c r="A52" s="28">
        <v>44</v>
      </c>
      <c r="B52" s="21" t="s">
        <v>65</v>
      </c>
      <c r="C52" s="14" t="s">
        <v>23</v>
      </c>
      <c r="D52" s="15" t="s">
        <v>63</v>
      </c>
      <c r="E52" s="16" t="s">
        <v>25</v>
      </c>
      <c r="F52" s="17">
        <v>1</v>
      </c>
      <c r="G52" s="17">
        <v>3</v>
      </c>
      <c r="H52" s="18">
        <f t="shared" si="0"/>
        <v>3</v>
      </c>
      <c r="I52" s="18" t="str">
        <f t="shared" si="1"/>
        <v>ÇOK DÜŞÜK RİSK</v>
      </c>
      <c r="J52" s="23"/>
      <c r="K52" s="23"/>
      <c r="L52" s="25"/>
      <c r="M52" s="23"/>
      <c r="N52" s="23"/>
      <c r="O52" s="24"/>
      <c r="P52" s="24"/>
    </row>
    <row r="53" spans="1:16" ht="74.25" customHeight="1" x14ac:dyDescent="0.2">
      <c r="A53" s="28">
        <v>45</v>
      </c>
      <c r="B53" s="21"/>
      <c r="C53" s="14" t="s">
        <v>32</v>
      </c>
      <c r="D53" s="15" t="s">
        <v>63</v>
      </c>
      <c r="E53" s="16" t="s">
        <v>25</v>
      </c>
      <c r="F53" s="17">
        <v>1</v>
      </c>
      <c r="G53" s="17">
        <v>4</v>
      </c>
      <c r="H53" s="18">
        <f t="shared" si="0"/>
        <v>4</v>
      </c>
      <c r="I53" s="18" t="str">
        <f t="shared" si="1"/>
        <v>ÇOK DÜŞÜK RİSK</v>
      </c>
    </row>
    <row r="54" spans="1:16" ht="72" customHeight="1" x14ac:dyDescent="0.2">
      <c r="A54" s="28">
        <v>46</v>
      </c>
      <c r="B54" s="21"/>
      <c r="C54" s="14" t="s">
        <v>33</v>
      </c>
      <c r="D54" s="15" t="s">
        <v>63</v>
      </c>
      <c r="E54" s="16" t="s">
        <v>25</v>
      </c>
      <c r="F54" s="17">
        <v>1</v>
      </c>
      <c r="G54" s="17">
        <v>5</v>
      </c>
      <c r="H54" s="18">
        <f t="shared" si="0"/>
        <v>5</v>
      </c>
      <c r="I54" s="18" t="str">
        <f t="shared" si="1"/>
        <v>ÇOK DÜŞÜK RİSK</v>
      </c>
    </row>
    <row r="55" spans="1:16" ht="75.75" customHeight="1" x14ac:dyDescent="0.2">
      <c r="A55" s="28">
        <v>47</v>
      </c>
      <c r="B55" s="21" t="s">
        <v>66</v>
      </c>
      <c r="C55" s="14" t="s">
        <v>67</v>
      </c>
      <c r="D55" s="15" t="s">
        <v>63</v>
      </c>
      <c r="E55" s="16" t="s">
        <v>68</v>
      </c>
      <c r="F55" s="17">
        <v>3</v>
      </c>
      <c r="G55" s="17">
        <v>4</v>
      </c>
      <c r="H55" s="18">
        <f t="shared" si="0"/>
        <v>12</v>
      </c>
      <c r="I55" s="18" t="str">
        <f t="shared" si="1"/>
        <v>ORTA RİSK</v>
      </c>
    </row>
    <row r="56" spans="1:16" ht="69.75" customHeight="1" x14ac:dyDescent="0.25">
      <c r="A56" s="28">
        <v>48</v>
      </c>
      <c r="B56" s="21"/>
      <c r="C56" s="30" t="s">
        <v>69</v>
      </c>
      <c r="D56" s="15" t="s">
        <v>63</v>
      </c>
      <c r="E56" s="16" t="s">
        <v>70</v>
      </c>
      <c r="F56" s="17">
        <v>3</v>
      </c>
      <c r="G56" s="17">
        <v>4</v>
      </c>
      <c r="H56" s="18">
        <f t="shared" si="0"/>
        <v>12</v>
      </c>
      <c r="I56" s="18" t="str">
        <f t="shared" si="1"/>
        <v>ORTA RİSK</v>
      </c>
    </row>
    <row r="57" spans="1:16" ht="77.25" customHeight="1" x14ac:dyDescent="0.2">
      <c r="A57" s="28">
        <v>49</v>
      </c>
      <c r="B57" s="21" t="s">
        <v>71</v>
      </c>
      <c r="C57" s="14" t="s">
        <v>23</v>
      </c>
      <c r="D57" s="15" t="s">
        <v>63</v>
      </c>
      <c r="E57" s="16" t="s">
        <v>25</v>
      </c>
      <c r="F57" s="17">
        <v>1</v>
      </c>
      <c r="G57" s="17">
        <v>3</v>
      </c>
      <c r="H57" s="18">
        <f t="shared" si="0"/>
        <v>3</v>
      </c>
      <c r="I57" s="18" t="str">
        <f t="shared" si="1"/>
        <v>ÇOK DÜŞÜK RİSK</v>
      </c>
    </row>
    <row r="58" spans="1:16" ht="69" customHeight="1" x14ac:dyDescent="0.2">
      <c r="A58" s="28">
        <v>50</v>
      </c>
      <c r="B58" s="21"/>
      <c r="C58" s="14" t="s">
        <v>45</v>
      </c>
      <c r="D58" s="15" t="s">
        <v>63</v>
      </c>
      <c r="E58" s="16" t="s">
        <v>25</v>
      </c>
      <c r="F58" s="17">
        <v>1</v>
      </c>
      <c r="G58" s="17">
        <v>3</v>
      </c>
      <c r="H58" s="18">
        <f t="shared" si="0"/>
        <v>3</v>
      </c>
      <c r="I58" s="18" t="str">
        <f t="shared" si="1"/>
        <v>ÇOK DÜŞÜK RİSK</v>
      </c>
    </row>
    <row r="59" spans="1:16" ht="62.25" customHeight="1" x14ac:dyDescent="0.2">
      <c r="A59" s="28">
        <v>51</v>
      </c>
      <c r="B59" s="21"/>
      <c r="C59" s="14" t="s">
        <v>46</v>
      </c>
      <c r="D59" s="15" t="s">
        <v>63</v>
      </c>
      <c r="E59" s="16" t="s">
        <v>25</v>
      </c>
      <c r="F59" s="17">
        <v>1</v>
      </c>
      <c r="G59" s="17">
        <v>3</v>
      </c>
      <c r="H59" s="18">
        <f t="shared" si="0"/>
        <v>3</v>
      </c>
      <c r="I59" s="18" t="str">
        <f t="shared" si="1"/>
        <v>ÇOK DÜŞÜK RİSK</v>
      </c>
    </row>
    <row r="60" spans="1:16" ht="70.5" customHeight="1" x14ac:dyDescent="0.2">
      <c r="A60" s="28">
        <v>52</v>
      </c>
      <c r="B60" s="22" t="s">
        <v>72</v>
      </c>
      <c r="C60" s="14" t="s">
        <v>23</v>
      </c>
      <c r="D60" s="15" t="s">
        <v>63</v>
      </c>
      <c r="E60" s="16" t="s">
        <v>25</v>
      </c>
      <c r="F60" s="17">
        <v>3</v>
      </c>
      <c r="G60" s="17">
        <v>5</v>
      </c>
      <c r="H60" s="18">
        <f t="shared" si="0"/>
        <v>15</v>
      </c>
      <c r="I60" s="18" t="str">
        <f t="shared" si="1"/>
        <v>YÜKSEK RİSK</v>
      </c>
    </row>
    <row r="61" spans="1:16" ht="72" customHeight="1" x14ac:dyDescent="0.2">
      <c r="A61" s="28">
        <v>53</v>
      </c>
      <c r="B61" s="22"/>
      <c r="C61" s="14" t="s">
        <v>26</v>
      </c>
      <c r="D61" s="15" t="s">
        <v>63</v>
      </c>
      <c r="E61" s="16" t="s">
        <v>25</v>
      </c>
      <c r="F61" s="17">
        <v>3</v>
      </c>
      <c r="G61" s="17">
        <v>4</v>
      </c>
      <c r="H61" s="18">
        <f t="shared" si="0"/>
        <v>12</v>
      </c>
      <c r="I61" s="18" t="str">
        <f t="shared" si="1"/>
        <v>ORTA RİSK</v>
      </c>
    </row>
    <row r="62" spans="1:16" ht="74.25" customHeight="1" x14ac:dyDescent="0.2">
      <c r="A62" s="28">
        <v>54</v>
      </c>
      <c r="B62" s="22"/>
      <c r="C62" s="14" t="s">
        <v>27</v>
      </c>
      <c r="D62" s="15" t="s">
        <v>63</v>
      </c>
      <c r="E62" s="16" t="s">
        <v>25</v>
      </c>
      <c r="F62" s="17">
        <v>2</v>
      </c>
      <c r="G62" s="17">
        <v>5</v>
      </c>
      <c r="H62" s="18">
        <f t="shared" si="0"/>
        <v>10</v>
      </c>
      <c r="I62" s="18" t="str">
        <f t="shared" si="1"/>
        <v>ORTA RİSK</v>
      </c>
    </row>
    <row r="63" spans="1:16" ht="69.75" customHeight="1" x14ac:dyDescent="0.2">
      <c r="A63" s="28">
        <v>55</v>
      </c>
      <c r="B63" s="22"/>
      <c r="C63" s="14" t="s">
        <v>28</v>
      </c>
      <c r="D63" s="15" t="s">
        <v>63</v>
      </c>
      <c r="E63" s="16" t="s">
        <v>25</v>
      </c>
      <c r="F63" s="17">
        <v>2</v>
      </c>
      <c r="G63" s="17">
        <v>5</v>
      </c>
      <c r="H63" s="18">
        <f t="shared" si="0"/>
        <v>10</v>
      </c>
      <c r="I63" s="18" t="s">
        <v>64</v>
      </c>
    </row>
    <row r="64" spans="1:16" ht="47.25" x14ac:dyDescent="0.2">
      <c r="A64" s="28">
        <v>56</v>
      </c>
      <c r="B64" s="21" t="s">
        <v>73</v>
      </c>
      <c r="C64" s="14" t="s">
        <v>23</v>
      </c>
      <c r="D64" s="15" t="s">
        <v>63</v>
      </c>
      <c r="E64" s="16" t="s">
        <v>25</v>
      </c>
      <c r="F64" s="17">
        <v>3</v>
      </c>
      <c r="G64" s="17">
        <v>4</v>
      </c>
      <c r="H64" s="18">
        <f t="shared" si="0"/>
        <v>12</v>
      </c>
      <c r="I64" s="18" t="str">
        <f t="shared" si="1"/>
        <v>ORTA RİSK</v>
      </c>
    </row>
    <row r="65" spans="1:9" ht="47.25" x14ac:dyDescent="0.2">
      <c r="A65" s="28">
        <v>57</v>
      </c>
      <c r="B65" s="21"/>
      <c r="C65" s="14" t="s">
        <v>26</v>
      </c>
      <c r="D65" s="15" t="s">
        <v>63</v>
      </c>
      <c r="E65" s="16" t="s">
        <v>25</v>
      </c>
      <c r="F65" s="17">
        <v>3</v>
      </c>
      <c r="G65" s="17">
        <v>4</v>
      </c>
      <c r="H65" s="18">
        <f t="shared" si="0"/>
        <v>12</v>
      </c>
      <c r="I65" s="18" t="str">
        <f t="shared" si="1"/>
        <v>ORTA RİSK</v>
      </c>
    </row>
    <row r="66" spans="1:9" ht="47.25" x14ac:dyDescent="0.2">
      <c r="A66" s="28">
        <v>58</v>
      </c>
      <c r="B66" s="21"/>
      <c r="C66" s="14" t="s">
        <v>27</v>
      </c>
      <c r="D66" s="15" t="s">
        <v>63</v>
      </c>
      <c r="E66" s="16" t="s">
        <v>25</v>
      </c>
      <c r="F66" s="17">
        <v>3</v>
      </c>
      <c r="G66" s="17">
        <v>5</v>
      </c>
      <c r="H66" s="18">
        <f t="shared" si="0"/>
        <v>15</v>
      </c>
      <c r="I66" s="18" t="s">
        <v>91</v>
      </c>
    </row>
    <row r="67" spans="1:9" ht="47.25" x14ac:dyDescent="0.2">
      <c r="A67" s="28">
        <v>59</v>
      </c>
      <c r="B67" s="21"/>
      <c r="C67" s="14" t="s">
        <v>28</v>
      </c>
      <c r="D67" s="15" t="s">
        <v>63</v>
      </c>
      <c r="E67" s="16" t="s">
        <v>25</v>
      </c>
      <c r="F67" s="17">
        <v>2</v>
      </c>
      <c r="G67" s="17">
        <v>5</v>
      </c>
      <c r="H67" s="18">
        <f t="shared" si="0"/>
        <v>10</v>
      </c>
      <c r="I67" s="18" t="s">
        <v>64</v>
      </c>
    </row>
    <row r="68" spans="1:9" ht="63" x14ac:dyDescent="0.25">
      <c r="A68" s="28">
        <v>60</v>
      </c>
      <c r="B68" s="21" t="s">
        <v>74</v>
      </c>
      <c r="C68" s="30" t="s">
        <v>75</v>
      </c>
      <c r="D68" s="15" t="s">
        <v>63</v>
      </c>
      <c r="E68" s="16" t="s">
        <v>76</v>
      </c>
      <c r="F68" s="17">
        <v>3</v>
      </c>
      <c r="G68" s="17">
        <v>4</v>
      </c>
      <c r="H68" s="18">
        <f t="shared" si="0"/>
        <v>12</v>
      </c>
      <c r="I68" s="18" t="str">
        <f t="shared" si="1"/>
        <v>ORTA RİSK</v>
      </c>
    </row>
    <row r="69" spans="1:9" ht="47.25" x14ac:dyDescent="0.2">
      <c r="A69" s="28">
        <v>61</v>
      </c>
      <c r="B69" s="21"/>
      <c r="C69" s="14" t="s">
        <v>77</v>
      </c>
      <c r="D69" s="15" t="s">
        <v>63</v>
      </c>
      <c r="E69" s="16" t="s">
        <v>78</v>
      </c>
      <c r="F69" s="17">
        <v>3</v>
      </c>
      <c r="G69" s="17">
        <v>3</v>
      </c>
      <c r="H69" s="18">
        <f t="shared" si="0"/>
        <v>9</v>
      </c>
      <c r="I69" s="18" t="str">
        <f t="shared" si="1"/>
        <v>DÜŞÜK RİSK</v>
      </c>
    </row>
    <row r="70" spans="1:9" ht="63" customHeight="1" x14ac:dyDescent="0.2">
      <c r="A70" s="28">
        <v>62</v>
      </c>
      <c r="B70" s="21" t="s">
        <v>79</v>
      </c>
      <c r="C70" s="14" t="s">
        <v>23</v>
      </c>
      <c r="D70" s="15" t="s">
        <v>63</v>
      </c>
      <c r="E70" s="16" t="s">
        <v>25</v>
      </c>
      <c r="F70" s="17">
        <v>2</v>
      </c>
      <c r="G70" s="17">
        <v>3</v>
      </c>
      <c r="H70" s="18">
        <f t="shared" si="0"/>
        <v>6</v>
      </c>
      <c r="I70" s="18" t="str">
        <f t="shared" si="1"/>
        <v>DÜŞÜK RİSK</v>
      </c>
    </row>
    <row r="71" spans="1:9" ht="62.25" customHeight="1" x14ac:dyDescent="0.2">
      <c r="A71" s="28">
        <v>63</v>
      </c>
      <c r="B71" s="21"/>
      <c r="C71" s="14" t="s">
        <v>42</v>
      </c>
      <c r="D71" s="15" t="s">
        <v>63</v>
      </c>
      <c r="E71" s="16" t="s">
        <v>25</v>
      </c>
      <c r="F71" s="17">
        <v>2</v>
      </c>
      <c r="G71" s="17">
        <v>3</v>
      </c>
      <c r="H71" s="18">
        <f t="shared" si="0"/>
        <v>6</v>
      </c>
      <c r="I71" s="18" t="str">
        <f t="shared" si="1"/>
        <v>DÜŞÜK RİSK</v>
      </c>
    </row>
    <row r="72" spans="1:9" ht="59.25" customHeight="1" x14ac:dyDescent="0.2">
      <c r="A72" s="28">
        <v>64</v>
      </c>
      <c r="B72" s="21"/>
      <c r="C72" s="14" t="s">
        <v>43</v>
      </c>
      <c r="D72" s="15" t="s">
        <v>63</v>
      </c>
      <c r="E72" s="16" t="s">
        <v>25</v>
      </c>
      <c r="F72" s="17">
        <v>4</v>
      </c>
      <c r="G72" s="17">
        <v>3</v>
      </c>
      <c r="H72" s="18">
        <f t="shared" ref="H72:H78" si="3">IF(AND(F72="",G72=""),"",(F72*G72))</f>
        <v>12</v>
      </c>
      <c r="I72" s="18" t="str">
        <f t="shared" si="1"/>
        <v>ORTA RİSK</v>
      </c>
    </row>
    <row r="73" spans="1:9" ht="60" customHeight="1" x14ac:dyDescent="0.2">
      <c r="A73" s="28">
        <v>65</v>
      </c>
      <c r="B73" s="21" t="s">
        <v>55</v>
      </c>
      <c r="C73" s="14" t="s">
        <v>23</v>
      </c>
      <c r="D73" s="15" t="s">
        <v>63</v>
      </c>
      <c r="E73" s="16" t="s">
        <v>25</v>
      </c>
      <c r="F73" s="17">
        <v>2</v>
      </c>
      <c r="G73" s="17">
        <v>4</v>
      </c>
      <c r="H73" s="18">
        <f t="shared" si="3"/>
        <v>8</v>
      </c>
      <c r="I73" s="18" t="str">
        <f t="shared" ref="I73:I79" si="4">IF(H73="","",IF(H73&lt;=5,"ÇOK DÜŞÜK RİSK",IF(AND(H73&gt;5,H73&lt;=9),"DÜŞÜK RİSK",IF(AND(H73&gt;9,H73&lt;=12),"ORTA RİSK",IF(AND(H73&gt;12,H73&lt;=16),"YÜKSEK RİSK",IF(H73&gt;16,"ÇOK YÜKSEK RİSK",""))))))</f>
        <v>DÜŞÜK RİSK</v>
      </c>
    </row>
    <row r="74" spans="1:9" ht="62.25" customHeight="1" x14ac:dyDescent="0.2">
      <c r="A74" s="28">
        <v>66</v>
      </c>
      <c r="B74" s="21"/>
      <c r="C74" s="14" t="s">
        <v>56</v>
      </c>
      <c r="D74" s="15" t="s">
        <v>63</v>
      </c>
      <c r="E74" s="16" t="s">
        <v>25</v>
      </c>
      <c r="F74" s="17">
        <v>1</v>
      </c>
      <c r="G74" s="17">
        <v>3</v>
      </c>
      <c r="H74" s="18">
        <f t="shared" si="3"/>
        <v>3</v>
      </c>
      <c r="I74" s="18" t="str">
        <f t="shared" si="4"/>
        <v>ÇOK DÜŞÜK RİSK</v>
      </c>
    </row>
    <row r="75" spans="1:9" ht="72.75" customHeight="1" x14ac:dyDescent="0.2">
      <c r="A75" s="28">
        <v>67</v>
      </c>
      <c r="B75" s="21"/>
      <c r="C75" s="14" t="s">
        <v>57</v>
      </c>
      <c r="D75" s="15" t="s">
        <v>63</v>
      </c>
      <c r="E75" s="16" t="s">
        <v>25</v>
      </c>
      <c r="F75" s="17">
        <v>2</v>
      </c>
      <c r="G75" s="17">
        <v>3</v>
      </c>
      <c r="H75" s="18">
        <f t="shared" si="3"/>
        <v>6</v>
      </c>
      <c r="I75" s="18" t="str">
        <f t="shared" si="4"/>
        <v>DÜŞÜK RİSK</v>
      </c>
    </row>
    <row r="76" spans="1:9" ht="67.5" customHeight="1" x14ac:dyDescent="0.2">
      <c r="A76" s="28">
        <v>68</v>
      </c>
      <c r="B76" s="21" t="s">
        <v>80</v>
      </c>
      <c r="C76" s="14" t="s">
        <v>23</v>
      </c>
      <c r="D76" s="15" t="s">
        <v>63</v>
      </c>
      <c r="E76" s="16" t="s">
        <v>25</v>
      </c>
      <c r="F76" s="17">
        <v>2</v>
      </c>
      <c r="G76" s="17">
        <v>5</v>
      </c>
      <c r="H76" s="18">
        <f t="shared" si="3"/>
        <v>10</v>
      </c>
      <c r="I76" s="18" t="str">
        <f t="shared" si="4"/>
        <v>ORTA RİSK</v>
      </c>
    </row>
    <row r="77" spans="1:9" ht="69.75" customHeight="1" x14ac:dyDescent="0.2">
      <c r="A77" s="28">
        <v>69</v>
      </c>
      <c r="B77" s="21"/>
      <c r="C77" s="14" t="s">
        <v>51</v>
      </c>
      <c r="D77" s="15" t="s">
        <v>63</v>
      </c>
      <c r="E77" s="16" t="s">
        <v>25</v>
      </c>
      <c r="F77" s="17">
        <v>2</v>
      </c>
      <c r="G77" s="17">
        <v>5</v>
      </c>
      <c r="H77" s="18">
        <f t="shared" si="3"/>
        <v>10</v>
      </c>
      <c r="I77" s="18" t="str">
        <f t="shared" si="4"/>
        <v>ORTA RİSK</v>
      </c>
    </row>
    <row r="78" spans="1:9" ht="130.5" customHeight="1" x14ac:dyDescent="0.2">
      <c r="A78" s="28">
        <v>70</v>
      </c>
      <c r="B78" s="31" t="s">
        <v>81</v>
      </c>
      <c r="C78" s="32" t="s">
        <v>82</v>
      </c>
      <c r="D78" s="33" t="s">
        <v>63</v>
      </c>
      <c r="E78" s="32" t="s">
        <v>83</v>
      </c>
      <c r="F78" s="34">
        <v>3</v>
      </c>
      <c r="G78" s="34">
        <v>3</v>
      </c>
      <c r="H78" s="35">
        <f t="shared" si="3"/>
        <v>9</v>
      </c>
      <c r="I78" s="35" t="str">
        <f t="shared" si="4"/>
        <v>DÜŞÜK RİSK</v>
      </c>
    </row>
    <row r="79" spans="1:9" ht="65.25" customHeight="1" x14ac:dyDescent="0.25">
      <c r="A79" s="28">
        <v>71</v>
      </c>
      <c r="B79" s="21"/>
      <c r="C79" s="36" t="s">
        <v>84</v>
      </c>
      <c r="D79" s="15" t="s">
        <v>63</v>
      </c>
      <c r="E79" s="16" t="s">
        <v>85</v>
      </c>
      <c r="F79" s="17">
        <v>3</v>
      </c>
      <c r="G79" s="17">
        <v>4</v>
      </c>
      <c r="H79" s="18">
        <v>12</v>
      </c>
      <c r="I79" s="18" t="str">
        <f t="shared" si="4"/>
        <v>ORTA RİSK</v>
      </c>
    </row>
    <row r="80" spans="1:9" ht="43.5" customHeight="1" x14ac:dyDescent="0.2">
      <c r="A80" s="29"/>
      <c r="B80" s="37"/>
      <c r="C80" s="38"/>
      <c r="D80" s="37"/>
      <c r="E80" s="38"/>
      <c r="F80" s="39"/>
      <c r="G80" s="39"/>
      <c r="H80" s="39"/>
      <c r="I80" s="39"/>
    </row>
  </sheetData>
  <sheetProtection formatCells="0"/>
  <mergeCells count="15">
    <mergeCell ref="E5:E6"/>
    <mergeCell ref="M4:P4"/>
    <mergeCell ref="M2:P2"/>
    <mergeCell ref="M5:P5"/>
    <mergeCell ref="F5:I5"/>
    <mergeCell ref="J5:J6"/>
    <mergeCell ref="K5:K6"/>
    <mergeCell ref="L5:L6"/>
    <mergeCell ref="M3:P3"/>
    <mergeCell ref="C2:K4"/>
    <mergeCell ref="A2:B4"/>
    <mergeCell ref="A5:A6"/>
    <mergeCell ref="B5:B6"/>
    <mergeCell ref="C5:C6"/>
    <mergeCell ref="D5:D6"/>
  </mergeCells>
  <conditionalFormatting sqref="P7:P51">
    <cfRule type="expression" dxfId="19" priority="212">
      <formula>AND(O7&gt;16,O7&lt;=25)</formula>
    </cfRule>
    <cfRule type="expression" dxfId="18" priority="213">
      <formula>AND(O7&gt;=15,O7&lt;20)</formula>
    </cfRule>
    <cfRule type="expression" dxfId="17" priority="214">
      <formula>AND(O7&gt;=10,O7&lt;=12)</formula>
    </cfRule>
    <cfRule type="expression" dxfId="16" priority="215">
      <formula>AND(O7&gt;=6,O7&lt;=9)</formula>
    </cfRule>
    <cfRule type="expression" dxfId="15" priority="216">
      <formula>AND(O7&gt;=1,O7&lt;=5)</formula>
    </cfRule>
  </conditionalFormatting>
  <conditionalFormatting sqref="P52">
    <cfRule type="expression" dxfId="14" priority="166">
      <formula>AND(O52&gt;16,O52&lt;25)</formula>
    </cfRule>
    <cfRule type="expression" dxfId="13" priority="167">
      <formula>AND(O52&gt;=15,O52&lt;20)</formula>
    </cfRule>
    <cfRule type="expression" dxfId="12" priority="168">
      <formula>AND(O52&gt;=10,O52&lt;=12)</formula>
    </cfRule>
    <cfRule type="expression" dxfId="11" priority="169">
      <formula>AND(O52&gt;=6,O52&lt;=9)</formula>
    </cfRule>
    <cfRule type="expression" dxfId="10" priority="170">
      <formula>AND(O52&gt;=1,O52&lt;=5)</formula>
    </cfRule>
  </conditionalFormatting>
  <conditionalFormatting sqref="I8:I79">
    <cfRule type="expression" dxfId="9" priority="6">
      <formula>AND(H8&gt;16,H8&lt;=25)</formula>
    </cfRule>
    <cfRule type="expression" dxfId="8" priority="7">
      <formula>AND(H8&gt;=15,H8&lt;20)</formula>
    </cfRule>
    <cfRule type="expression" dxfId="7" priority="8">
      <formula>AND(H8&gt;=10,H8&lt;=12)</formula>
    </cfRule>
    <cfRule type="expression" dxfId="6" priority="9">
      <formula>AND(H8&gt;=6,H8&lt;=9)</formula>
    </cfRule>
    <cfRule type="expression" dxfId="5" priority="10">
      <formula>AND(H8&gt;=1,H8&lt;=5)</formula>
    </cfRule>
  </conditionalFormatting>
  <conditionalFormatting sqref="I7">
    <cfRule type="expression" dxfId="4" priority="1">
      <formula>AND(H7&gt;16,H7&lt;=25)</formula>
    </cfRule>
    <cfRule type="expression" dxfId="3" priority="2">
      <formula>AND(H7&gt;=15,H7&lt;20)</formula>
    </cfRule>
    <cfRule type="expression" dxfId="2" priority="3">
      <formula>AND(H7&gt;=10,H7&lt;=12)</formula>
    </cfRule>
    <cfRule type="expression" dxfId="1" priority="4">
      <formula>AND(H7&gt;=6,H7&lt;=9)</formula>
    </cfRule>
    <cfRule type="expression" dxfId="0" priority="5">
      <formula>AND(H7&gt;=1,H7&lt;=5)</formula>
    </cfRule>
  </conditionalFormatting>
  <pageMargins left="0.35433070866141736" right="0.35433070866141736" top="0.78740157480314965" bottom="0.78740157480314965" header="0.51181102362204722" footer="0.51181102362204722"/>
  <pageSetup paperSize="9" scale="57" fitToHeight="0" orientation="landscape" verticalDpi="4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2</vt:i4>
      </vt:variant>
    </vt:vector>
  </HeadingPairs>
  <TitlesOfParts>
    <vt:vector size="3" baseType="lpstr">
      <vt:lpstr>KRED</vt:lpstr>
      <vt:lpstr>KRED!Yazdırma_Alanı</vt:lpstr>
      <vt:lpstr>KRED!Yazdırma_Başlıkları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Windows Kullanıcısı</cp:lastModifiedBy>
  <cp:lastPrinted>2021-10-21T10:23:47Z</cp:lastPrinted>
  <dcterms:created xsi:type="dcterms:W3CDTF">2018-02-25T12:51:09Z</dcterms:created>
  <dcterms:modified xsi:type="dcterms:W3CDTF">2024-02-13T07:30:59Z</dcterms:modified>
</cp:coreProperties>
</file>